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TITULO V\CHUY PRIMER TRIMESTRE 2024\"/>
    </mc:Choice>
  </mc:AlternateContent>
  <bookViews>
    <workbookView xWindow="0" yWindow="0" windowWidth="28800" windowHeight="12210" activeTab="5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G74" i="6"/>
  <c r="G73" i="6"/>
  <c r="G75" i="6" s="1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D49" i="5"/>
  <c r="C49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75" i="2"/>
  <c r="E75" i="2"/>
  <c r="F57" i="2"/>
  <c r="E57" i="2"/>
  <c r="E42" i="2"/>
  <c r="E38" i="2"/>
  <c r="E31" i="2"/>
  <c r="E27" i="2"/>
  <c r="E23" i="2"/>
  <c r="E19" i="2"/>
  <c r="B41" i="2"/>
  <c r="K20" i="4" l="1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B38" i="2" l="1"/>
  <c r="B31" i="2"/>
  <c r="B25" i="2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<sst xmlns="http://schemas.openxmlformats.org/spreadsheetml/2006/main" count="830" uniqueCount="586">
  <si>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</si>
  <si>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</si>
  <si>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</si>
  <si>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</si>
  <si>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</si>
  <si>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</si>
  <si>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</si>
  <si>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</si>
  <si>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</si>
  <si>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</si>
  <si>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</si>
  <si>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</si>
  <si>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</si>
  <si>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</si>
  <si>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</si>
  <si>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</si>
  <si>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</si>
  <si>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</si>
  <si>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</si>
  <si>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</si>
  <si>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</si>
  <si>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</si>
  <si>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</si>
  <si>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</si>
  <si>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</si>
  <si>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</si>
  <si>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</si>
  <si>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</si>
  <si>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</si>
  <si>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</si>
  <si>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</si>
  <si>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</si>
  <si>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</si>
  <si>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</si>
  <si>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</si>
  <si>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</si>
  <si>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</si>
  <si>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</si>
  <si>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</si>
  <si>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</si>
  <si>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</si>
  <si>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</si>
  <si>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</si>
  <si>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</si>
  <si>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</si>
  <si>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</si>
  <si>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</si>
  <si>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</si>
  <si>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</si>
  <si>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</si>
  <si>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</si>
  <si>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</si>
  <si>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</si>
  <si>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</si>
  <si>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</si>
  <si>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</si>
  <si>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</si>
  <si>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</si>
  <si>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</si>
  <si>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</si>
  <si>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</si>
  <si>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</si>
  <si>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</si>
  <si>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</si>
  <si>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</si>
  <si>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</si>
  <si>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</si>
  <si>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</si>
  <si>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</si>
  <si>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</si>
  <si>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</si>
  <si>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</si>
  <si>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</si>
  <si>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</si>
  <si>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</si>
  <si>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</si>
  <si>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</si>
  <si>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</si>
  <si>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</si>
  <si>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</si>
  <si>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</si>
  <si>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</si>
  <si>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</si>
  <si>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</si>
  <si>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</si>
  <si>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</si>
  <si>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</si>
  <si>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</si>
  <si>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</si>
  <si>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</si>
  <si>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</si>
  <si>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</si>
  <si>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</si>
  <si>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</si>
  <si>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</si>
  <si>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</si>
  <si>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</si>
  <si>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</si>
  <si>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</si>
  <si>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</si>
  <si>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</si>
  <si>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</si>
  <si>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</si>
  <si>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</si>
  <si>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</si>
  <si>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</si>
  <si>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</si>
  <si>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</si>
  <si>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</si>
  <si>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</si>
  <si>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</si>
  <si>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</si>
  <si>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</si>
  <si>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</si>
  <si>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</si>
  <si>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</si>
  <si>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</si>
  <si>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</si>
  <si>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</si>
  <si>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</si>
  <si>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</si>
  <si>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</si>
  <si>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</si>
  <si>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</si>
  <si>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</si>
  <si>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</si>
  <si>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</si>
  <si>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</si>
  <si>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</si>
  <si>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</si>
  <si>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</si>
  <si>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</si>
  <si>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</si>
  <si>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</si>
  <si>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</si>
  <si>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</si>
  <si>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</si>
  <si>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</si>
  <si>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</si>
  <si>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</si>
  <si>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</si>
  <si>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</si>
  <si>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</si>
  <si>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</si>
  <si>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</si>
  <si>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</si>
  <si>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</si>
  <si>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</si>
  <si>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</si>
  <si>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</si>
  <si>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</si>
  <si>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</si>
  <si>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</si>
  <si>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</si>
  <si>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</si>
  <si>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</si>
  <si>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</si>
  <si>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</si>
  <si>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</si>
  <si>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</si>
  <si>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</si>
  <si>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</si>
  <si>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</si>
  <si>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</si>
  <si>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</si>
  <si>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</si>
  <si>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</si>
  <si>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</si>
  <si>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</si>
  <si>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</si>
  <si>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</si>
  <si>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</si>
  <si>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</si>
  <si>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</si>
  <si>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</si>
  <si>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</si>
  <si>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</si>
  <si>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</si>
  <si>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</si>
  <si>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</si>
  <si>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</si>
  <si>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</si>
  <si>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</si>
  <si>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</si>
  <si>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</si>
  <si>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</si>
  <si>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</si>
  <si>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</si>
  <si>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</si>
  <si>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</si>
  <si>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</si>
  <si>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</si>
  <si>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</si>
  <si>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</si>
  <si>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</si>
  <si>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</si>
  <si>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</si>
  <si>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</si>
  <si>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</si>
  <si>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</si>
  <si>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</si>
  <si>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</si>
  <si>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</si>
  <si>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</si>
  <si>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</si>
  <si>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</si>
  <si>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</si>
  <si>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</si>
  <si>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</si>
  <si>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</si>
  <si>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</si>
  <si>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</si>
  <si>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</si>
  <si>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</si>
  <si>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</si>
  <si>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</si>
  <si>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</si>
  <si>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</si>
  <si>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</si>
  <si>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</si>
  <si>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</si>
  <si>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</si>
  <si>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</si>
  <si>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</si>
  <si>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</si>
  <si>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</si>
  <si>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</si>
  <si>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</si>
  <si>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</si>
  <si>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</si>
  <si>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</si>
  <si>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</si>
  <si>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</si>
  <si>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</si>
  <si>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</si>
  <si>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</si>
  <si>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</si>
  <si>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</si>
  <si>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</si>
  <si>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</si>
  <si>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</si>
  <si>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</si>
  <si>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</si>
  <si>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</si>
  <si>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</si>
  <si>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</si>
  <si>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</si>
  <si>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</si>
  <si>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</si>
  <si>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</si>
  <si>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</si>
  <si>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</si>
  <si>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</si>
  <si>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</si>
  <si>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</si>
  <si>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</si>
  <si>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</si>
  <si>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</si>
  <si>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</si>
  <si>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</si>
  <si>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</si>
  <si>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</si>
  <si>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</si>
  <si>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</si>
  <si>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</si>
  <si>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</si>
  <si>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</si>
  <si>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</si>
  <si>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</si>
  <si>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</si>
  <si>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</si>
  <si>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</si>
  <si>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</si>
  <si>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</si>
  <si>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</si>
  <si>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</si>
  <si>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</si>
  <si>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</si>
  <si>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</si>
  <si>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</si>
  <si>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</si>
  <si>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</si>
  <si>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</si>
  <si>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</si>
  <si>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</si>
  <si>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</si>
  <si>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</si>
  <si>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</si>
  <si>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</si>
  <si>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</si>
  <si>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</si>
  <si>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</si>
  <si>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</si>
  <si>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</si>
  <si>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</si>
  <si>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</si>
  <si>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</si>
  <si>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</si>
  <si>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</si>
  <si>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</si>
  <si>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</si>
  <si>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</si>
  <si>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</si>
  <si>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</si>
  <si>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</si>
  <si>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</si>
  <si>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</si>
  <si>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</si>
  <si>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</si>
  <si>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</si>
  <si>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</si>
  <si>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</si>
  <si>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</si>
  <si>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</si>
  <si>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</si>
  <si>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</si>
  <si>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</si>
  <si>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</si>
  <si>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</si>
  <si>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</si>
  <si>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</si>
  <si>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</si>
  <si>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</si>
  <si>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</si>
  <si>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</si>
  <si>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</si>
  <si>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</si>
  <si>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</si>
  <si>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</si>
  <si>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</si>
  <si>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</si>
  <si>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</si>
  <si>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</si>
  <si>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</si>
  <si>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</si>
  <si>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</si>
  <si>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</si>
  <si>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</si>
  <si>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</si>
  <si>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</si>
  <si>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</si>
  <si>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</si>
  <si>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</si>
  <si>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</si>
  <si>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</si>
  <si>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</si>
  <si>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</si>
  <si>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</si>
  <si>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</si>
  <si>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</si>
  <si>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</si>
  <si>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</si>
  <si>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</si>
  <si>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</si>
  <si>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</si>
  <si>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</si>
  <si>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</si>
  <si>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</si>
  <si>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</si>
  <si>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</si>
  <si>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</si>
  <si>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</si>
  <si>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</si>
  <si>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</si>
  <si>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</si>
  <si>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</si>
  <si>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</si>
  <si>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</si>
  <si>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</si>
  <si>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</si>
  <si>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</si>
  <si>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</si>
  <si>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</si>
  <si>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</si>
  <si>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</si>
  <si>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</si>
  <si>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</si>
  <si>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</si>
  <si>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</si>
  <si>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</si>
  <si>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</si>
  <si>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</si>
  <si>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</si>
  <si>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</si>
  <si>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</si>
  <si>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</si>
  <si>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</si>
  <si>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</si>
  <si>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</si>
  <si>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</si>
  <si>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</si>
  <si>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</si>
  <si>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</si>
  <si>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</si>
  <si>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</si>
  <si>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</si>
  <si>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</si>
  <si>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</si>
  <si>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</si>
  <si>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</si>
  <si>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</si>
  <si>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</si>
  <si>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</si>
  <si>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</si>
  <si>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</si>
  <si>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</si>
  <si>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</si>
  <si>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</si>
  <si>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</si>
  <si>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</si>
  <si>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</si>
  <si>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</si>
  <si>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</si>
  <si>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</si>
  <si>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</si>
  <si>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</si>
  <si>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</si>
  <si>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</si>
  <si>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</si>
  <si>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</si>
  <si>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</si>
  <si>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</si>
  <si>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</si>
  <si>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</si>
  <si>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</si>
  <si>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</si>
  <si>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</si>
  <si>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</si>
  <si>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</si>
  <si>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</si>
  <si>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</si>
  <si>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</si>
  <si>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</si>
  <si>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</si>
  <si>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</si>
  <si>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</si>
  <si>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</si>
  <si>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</si>
  <si>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</si>
  <si>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</si>
  <si>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</si>
  <si>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</si>
  <si>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</si>
  <si>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</si>
  <si>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</si>
  <si>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</si>
  <si>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</si>
  <si>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</si>
  <si>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</si>
  <si>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</si>
  <si>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</si>
  <si>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</si>
  <si>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</si>
  <si>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</si>
  <si>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</si>
  <si>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</si>
  <si>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</si>
  <si>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</si>
  <si>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</si>
  <si>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</si>
  <si>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</si>
  <si>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</si>
  <si>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</si>
  <si>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</si>
  <si>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</si>
  <si>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</si>
  <si>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</si>
  <si>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</si>
  <si>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</si>
  <si>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</si>
  <si>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</si>
  <si>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</si>
  <si>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</si>
  <si>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</si>
  <si>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</si>
  <si>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</si>
  <si>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</si>
  <si>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</si>
  <si>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</si>
  <si>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</si>
  <si>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</si>
  <si>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</si>
  <si>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</si>
  <si>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</si>
  <si>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</si>
  <si>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</si>
  <si>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</si>
  <si>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</si>
  <si>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</si>
  <si>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</si>
  <si>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</si>
  <si>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</si>
  <si>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</si>
  <si>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</si>
  <si>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</si>
  <si>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</si>
  <si>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</si>
  <si>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</si>
  <si>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</si>
  <si>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</si>
  <si>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</si>
  <si>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</si>
  <si>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</si>
  <si>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</si>
  <si>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</si>
  <si>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</si>
  <si>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</si>
  <si>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</si>
  <si>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</si>
  <si>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</si>
  <si>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</si>
  <si>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</si>
  <si>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</si>
  <si>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</si>
  <si>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</si>
  <si>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</si>
  <si>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</si>
  <si>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</si>
  <si>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</si>
  <si>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</si>
  <si>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</si>
  <si>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</si>
  <si>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</si>
  <si>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</si>
  <si>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</si>
  <si>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</si>
  <si>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</si>
  <si>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</si>
  <si>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</si>
  <si>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</si>
  <si>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</si>
  <si>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</si>
  <si>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</si>
  <si>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</si>
  <si>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</si>
  <si>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</si>
  <si>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</si>
  <si>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</si>
  <si>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</si>
  <si>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</si>
  <si>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</si>
  <si>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</si>
  <si>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</si>
  <si>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</si>
  <si>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</si>
  <si>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</si>
  <si>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</si>
  <si>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</si>
  <si>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</si>
  <si>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</si>
  <si>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</si>
  <si>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</si>
  <si>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</si>
  <si>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</si>
  <si>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</si>
  <si>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</si>
  <si>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</si>
  <si>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</si>
  <si>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</si>
  <si>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</si>
  <si>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</si>
  <si>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</si>
  <si>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</si>
  <si>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</si>
  <si>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</si>
  <si>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</si>
  <si>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</si>
  <si>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</si>
  <si>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</si>
  <si>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</si>
  <si>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</si>
  <si>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</si>
  <si>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</si>
  <si>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</si>
  <si>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</si>
  <si>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</si>
  <si>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</si>
  <si>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</si>
  <si>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</si>
  <si>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</si>
  <si>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</si>
  <si>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</si>
  <si>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2023 y al 31 de Marzo de 2024</t>
  </si>
  <si>
    <t>31 de diciembre de 2023</t>
  </si>
  <si>
    <t>Del 1 de Enero al 31 de Marzo de 2024 (b)</t>
  </si>
  <si>
    <t>31111M29D020000 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</si>
</sst>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</cellStyleXfs>
  <cellXfs count="25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7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0" fillId="0" borderId="14" xfId="13" applyNumberFormat="1" applyFont="1" applyFill="1" applyBorder="1"/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2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6">
    <cellStyle name="Millares" xfId="1" builtinId="3"/>
    <cellStyle name="Millares 10 2 2" xfId="12"/>
    <cellStyle name="Millares 11" xfId="9"/>
    <cellStyle name="Millares 12" xfId="4"/>
    <cellStyle name="Millares 15" xfId="6"/>
    <cellStyle name="Millares 16" xfId="7"/>
    <cellStyle name="Millares 17" xfId="10"/>
    <cellStyle name="Millares 18" xfId="5"/>
    <cellStyle name="Millares 19" xfId="8"/>
    <cellStyle name="Millares 2" xfId="13"/>
    <cellStyle name="Millares 20" xfId="11"/>
    <cellStyle name="Normal" xfId="0" builtinId="0"/>
    <cellStyle name="Normal 2" xfId="3"/>
    <cellStyle name="Normal 2 2" xfId="2"/>
    <cellStyle name="Normal 2 3" xfId="15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Normal="100" workbookViewId="0">
      <selection activeCell="D21" sqref="D2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17" t="s">
        <v>0</v>
      </c>
      <c r="B1" s="218"/>
      <c r="C1" s="218"/>
      <c r="D1" s="218"/>
      <c r="E1" s="218"/>
      <c r="F1" s="219"/>
    </row>
    <row r="2" spans="1:6" ht="15" customHeight="1" x14ac:dyDescent="0.25">
      <c r="A2" s="220" t="str">
        <f>ENTE_PUBLICO_A</f>
        <v>SISTEMA MUNICIPAL PARA EL DESARRROLLO INTEGRAL DE LA FAMILIA DE SAN FELIPE GUANAJUATO, Gobierno del Estado de Guanajuato (a)</v>
      </c>
      <c r="B2" s="221"/>
      <c r="C2" s="221"/>
      <c r="D2" s="221"/>
      <c r="E2" s="221"/>
      <c r="F2" s="222"/>
    </row>
    <row r="3" spans="1:6" ht="15" customHeight="1" x14ac:dyDescent="0.25">
      <c r="A3" s="223" t="s">
        <v>1</v>
      </c>
      <c r="B3" s="224"/>
      <c r="C3" s="224"/>
      <c r="D3" s="224"/>
      <c r="E3" s="224"/>
      <c r="F3" s="225"/>
    </row>
    <row r="4" spans="1:6" ht="12.95" customHeight="1" x14ac:dyDescent="0.25">
      <c r="A4" s="223" t="s">
        <v>582</v>
      </c>
      <c r="B4" s="226"/>
      <c r="C4" s="226"/>
      <c r="D4" s="226"/>
      <c r="E4" s="226"/>
      <c r="F4" s="225"/>
    </row>
    <row r="5" spans="1:6" ht="12.95" customHeight="1" x14ac:dyDescent="0.25">
      <c r="A5" s="111" t="s">
        <v>2</v>
      </c>
      <c r="B5" s="112"/>
      <c r="C5" s="112"/>
      <c r="D5" s="112"/>
      <c r="E5" s="112"/>
      <c r="F5" s="113"/>
    </row>
    <row r="6" spans="1:6" ht="41.45" customHeight="1" x14ac:dyDescent="0.25">
      <c r="A6" s="40" t="s">
        <v>3</v>
      </c>
      <c r="B6" s="137">
        <v>2024</v>
      </c>
      <c r="C6" s="138" t="s">
        <v>583</v>
      </c>
      <c r="D6" s="41" t="s">
        <v>4</v>
      </c>
      <c r="E6" s="139">
        <v>2024</v>
      </c>
      <c r="F6" s="140" t="s">
        <v>583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147">
        <v>4417862.8099999996</v>
      </c>
      <c r="C9" s="146">
        <v>5202255.29</v>
      </c>
      <c r="D9" s="45" t="s">
        <v>10</v>
      </c>
      <c r="E9" s="153">
        <v>4307852.9399999995</v>
      </c>
      <c r="F9" s="153">
        <v>5046330.2999999989</v>
      </c>
    </row>
    <row r="10" spans="1:6" x14ac:dyDescent="0.25">
      <c r="A10" s="47" t="s">
        <v>11</v>
      </c>
      <c r="B10" s="141">
        <v>0</v>
      </c>
      <c r="C10" s="142">
        <v>0</v>
      </c>
      <c r="D10" s="47" t="s">
        <v>12</v>
      </c>
      <c r="E10" s="154">
        <v>2809866.57</v>
      </c>
      <c r="F10" s="154">
        <v>3174646.53</v>
      </c>
    </row>
    <row r="11" spans="1:6" x14ac:dyDescent="0.25">
      <c r="A11" s="47" t="s">
        <v>13</v>
      </c>
      <c r="B11" s="141">
        <v>4417862.8099999996</v>
      </c>
      <c r="C11" s="142">
        <v>5202255.29</v>
      </c>
      <c r="D11" s="47" t="s">
        <v>14</v>
      </c>
      <c r="E11" s="154">
        <v>952308.79</v>
      </c>
      <c r="F11" s="154">
        <v>1101338.75</v>
      </c>
    </row>
    <row r="12" spans="1:6" x14ac:dyDescent="0.25">
      <c r="A12" s="47" t="s">
        <v>15</v>
      </c>
      <c r="B12" s="141">
        <v>0</v>
      </c>
      <c r="C12" s="142">
        <v>0</v>
      </c>
      <c r="D12" s="47" t="s">
        <v>16</v>
      </c>
      <c r="E12" s="134">
        <v>0</v>
      </c>
      <c r="F12" s="134">
        <v>0</v>
      </c>
    </row>
    <row r="13" spans="1:6" x14ac:dyDescent="0.25">
      <c r="A13" s="47" t="s">
        <v>17</v>
      </c>
      <c r="B13" s="141">
        <v>0</v>
      </c>
      <c r="C13" s="142">
        <v>0</v>
      </c>
      <c r="D13" s="47" t="s">
        <v>18</v>
      </c>
      <c r="E13" s="134">
        <v>0</v>
      </c>
      <c r="F13" s="134">
        <v>0</v>
      </c>
    </row>
    <row r="14" spans="1:6" x14ac:dyDescent="0.25">
      <c r="A14" s="47" t="s">
        <v>19</v>
      </c>
      <c r="B14" s="141">
        <v>0</v>
      </c>
      <c r="C14" s="142">
        <v>0</v>
      </c>
      <c r="D14" s="47" t="s">
        <v>20</v>
      </c>
      <c r="E14" s="134">
        <v>0</v>
      </c>
      <c r="F14" s="134">
        <v>0</v>
      </c>
    </row>
    <row r="15" spans="1:6" x14ac:dyDescent="0.25">
      <c r="A15" s="47" t="s">
        <v>21</v>
      </c>
      <c r="B15" s="141">
        <v>0</v>
      </c>
      <c r="C15" s="142">
        <v>0</v>
      </c>
      <c r="D15" s="47" t="s">
        <v>22</v>
      </c>
      <c r="E15" s="155">
        <v>100000</v>
      </c>
      <c r="F15" s="155">
        <v>100000</v>
      </c>
    </row>
    <row r="16" spans="1:6" x14ac:dyDescent="0.25">
      <c r="A16" s="47" t="s">
        <v>23</v>
      </c>
      <c r="B16" s="141">
        <v>0</v>
      </c>
      <c r="C16" s="142">
        <v>0</v>
      </c>
      <c r="D16" s="47" t="s">
        <v>24</v>
      </c>
      <c r="E16" s="155">
        <v>467139.36</v>
      </c>
      <c r="F16" s="155">
        <v>332310.06</v>
      </c>
    </row>
    <row r="17" spans="1:6" x14ac:dyDescent="0.25">
      <c r="A17" s="45" t="s">
        <v>25</v>
      </c>
      <c r="B17" s="148">
        <v>1049804.06</v>
      </c>
      <c r="C17" s="148">
        <v>1049840.76</v>
      </c>
      <c r="D17" s="47" t="s">
        <v>26</v>
      </c>
      <c r="E17" s="155">
        <v>0</v>
      </c>
      <c r="F17" s="155">
        <v>0</v>
      </c>
    </row>
    <row r="18" spans="1:6" x14ac:dyDescent="0.25">
      <c r="A18" s="47" t="s">
        <v>27</v>
      </c>
      <c r="B18" s="143">
        <v>0</v>
      </c>
      <c r="C18" s="144">
        <v>0</v>
      </c>
      <c r="D18" s="47" t="s">
        <v>28</v>
      </c>
      <c r="E18" s="155">
        <v>-21461.78</v>
      </c>
      <c r="F18" s="155">
        <v>338034.96</v>
      </c>
    </row>
    <row r="19" spans="1:6" x14ac:dyDescent="0.25">
      <c r="A19" s="47" t="s">
        <v>29</v>
      </c>
      <c r="B19" s="143">
        <v>4681.5</v>
      </c>
      <c r="C19" s="144">
        <v>4681.5</v>
      </c>
      <c r="D19" s="45" t="s">
        <v>30</v>
      </c>
      <c r="E19" s="46">
        <f>SUM(E20:E22)</f>
        <v>0</v>
      </c>
      <c r="F19" s="135">
        <v>0</v>
      </c>
    </row>
    <row r="20" spans="1:6" x14ac:dyDescent="0.25">
      <c r="A20" s="47" t="s">
        <v>31</v>
      </c>
      <c r="B20" s="143">
        <v>8308.74</v>
      </c>
      <c r="C20" s="144">
        <v>8308.74</v>
      </c>
      <c r="D20" s="47" t="s">
        <v>32</v>
      </c>
      <c r="E20" s="46">
        <v>0</v>
      </c>
      <c r="F20" s="133">
        <v>0</v>
      </c>
    </row>
    <row r="21" spans="1:6" x14ac:dyDescent="0.25">
      <c r="A21" s="47" t="s">
        <v>33</v>
      </c>
      <c r="B21" s="143">
        <v>0</v>
      </c>
      <c r="C21" s="144">
        <v>0</v>
      </c>
      <c r="D21" s="47" t="s">
        <v>34</v>
      </c>
      <c r="E21" s="46">
        <v>0</v>
      </c>
      <c r="F21" s="133">
        <v>0</v>
      </c>
    </row>
    <row r="22" spans="1:6" x14ac:dyDescent="0.25">
      <c r="A22" s="47" t="s">
        <v>35</v>
      </c>
      <c r="B22" s="143">
        <v>18000</v>
      </c>
      <c r="C22" s="144">
        <v>3000</v>
      </c>
      <c r="D22" s="47" t="s">
        <v>36</v>
      </c>
      <c r="E22" s="46">
        <v>0</v>
      </c>
      <c r="F22" s="133">
        <v>0</v>
      </c>
    </row>
    <row r="23" spans="1:6" x14ac:dyDescent="0.25">
      <c r="A23" s="47" t="s">
        <v>37</v>
      </c>
      <c r="B23" s="143">
        <v>0</v>
      </c>
      <c r="C23" s="144">
        <v>0</v>
      </c>
      <c r="D23" s="45" t="s">
        <v>38</v>
      </c>
      <c r="E23" s="46">
        <f>E24+E25</f>
        <v>0</v>
      </c>
      <c r="F23" s="135">
        <v>0</v>
      </c>
    </row>
    <row r="24" spans="1:6" x14ac:dyDescent="0.25">
      <c r="A24" s="47" t="s">
        <v>39</v>
      </c>
      <c r="B24" s="143">
        <v>1018813.82</v>
      </c>
      <c r="C24" s="144">
        <v>1033850.52</v>
      </c>
      <c r="D24" s="47" t="s">
        <v>40</v>
      </c>
      <c r="E24" s="46">
        <v>0</v>
      </c>
      <c r="F24" s="133">
        <v>0</v>
      </c>
    </row>
    <row r="25" spans="1:6" x14ac:dyDescent="0.25">
      <c r="A25" s="45" t="s">
        <v>41</v>
      </c>
      <c r="B25" s="46">
        <f>SUM(B26:B30)</f>
        <v>0</v>
      </c>
      <c r="C25" s="135">
        <v>0</v>
      </c>
      <c r="D25" s="47" t="s">
        <v>42</v>
      </c>
      <c r="E25" s="46">
        <v>0</v>
      </c>
      <c r="F25" s="133">
        <v>0</v>
      </c>
    </row>
    <row r="26" spans="1:6" x14ac:dyDescent="0.25">
      <c r="A26" s="47" t="s">
        <v>43</v>
      </c>
      <c r="B26" s="46">
        <v>0</v>
      </c>
      <c r="C26" s="133">
        <v>0</v>
      </c>
      <c r="D26" s="45" t="s">
        <v>44</v>
      </c>
      <c r="E26" s="46">
        <v>0</v>
      </c>
      <c r="F26" s="133">
        <v>0</v>
      </c>
    </row>
    <row r="27" spans="1:6" x14ac:dyDescent="0.25">
      <c r="A27" s="47" t="s">
        <v>45</v>
      </c>
      <c r="B27" s="46">
        <v>0</v>
      </c>
      <c r="C27" s="133">
        <v>0</v>
      </c>
      <c r="D27" s="45" t="s">
        <v>46</v>
      </c>
      <c r="E27" s="46">
        <f>SUM(E28:E30)</f>
        <v>0</v>
      </c>
      <c r="F27" s="135">
        <v>0</v>
      </c>
    </row>
    <row r="28" spans="1:6" x14ac:dyDescent="0.25">
      <c r="A28" s="47" t="s">
        <v>47</v>
      </c>
      <c r="B28" s="46">
        <v>0</v>
      </c>
      <c r="C28" s="133">
        <v>0</v>
      </c>
      <c r="D28" s="47" t="s">
        <v>48</v>
      </c>
      <c r="E28" s="46">
        <v>0</v>
      </c>
      <c r="F28" s="133">
        <v>0</v>
      </c>
    </row>
    <row r="29" spans="1:6" x14ac:dyDescent="0.25">
      <c r="A29" s="47" t="s">
        <v>49</v>
      </c>
      <c r="B29" s="46">
        <v>0</v>
      </c>
      <c r="C29" s="133">
        <v>0</v>
      </c>
      <c r="D29" s="47" t="s">
        <v>50</v>
      </c>
      <c r="E29" s="46">
        <v>0</v>
      </c>
      <c r="F29" s="133">
        <v>0</v>
      </c>
    </row>
    <row r="30" spans="1:6" x14ac:dyDescent="0.25">
      <c r="A30" s="47" t="s">
        <v>51</v>
      </c>
      <c r="B30" s="46">
        <v>0</v>
      </c>
      <c r="C30" s="133">
        <v>0</v>
      </c>
      <c r="D30" s="47" t="s">
        <v>52</v>
      </c>
      <c r="E30" s="46">
        <v>0</v>
      </c>
      <c r="F30" s="133">
        <v>0</v>
      </c>
    </row>
    <row r="31" spans="1:6" x14ac:dyDescent="0.25">
      <c r="A31" s="45" t="s">
        <v>53</v>
      </c>
      <c r="B31" s="46">
        <f>SUM(B32:B36)</f>
        <v>0</v>
      </c>
      <c r="C31" s="135">
        <v>0</v>
      </c>
      <c r="D31" s="45" t="s">
        <v>54</v>
      </c>
      <c r="E31" s="46">
        <f>SUM(E32:E37)</f>
        <v>0</v>
      </c>
      <c r="F31" s="135">
        <v>0</v>
      </c>
    </row>
    <row r="32" spans="1:6" x14ac:dyDescent="0.25">
      <c r="A32" s="47" t="s">
        <v>55</v>
      </c>
      <c r="B32" s="46">
        <v>0</v>
      </c>
      <c r="C32" s="133">
        <v>0</v>
      </c>
      <c r="D32" s="47" t="s">
        <v>56</v>
      </c>
      <c r="E32" s="46">
        <v>0</v>
      </c>
      <c r="F32" s="135">
        <v>0</v>
      </c>
    </row>
    <row r="33" spans="1:6" ht="14.45" customHeight="1" x14ac:dyDescent="0.25">
      <c r="A33" s="47" t="s">
        <v>57</v>
      </c>
      <c r="B33" s="46">
        <v>0</v>
      </c>
      <c r="C33" s="133">
        <v>0</v>
      </c>
      <c r="D33" s="47" t="s">
        <v>58</v>
      </c>
      <c r="E33" s="46">
        <v>0</v>
      </c>
      <c r="F33" s="133">
        <v>0</v>
      </c>
    </row>
    <row r="34" spans="1:6" ht="14.45" customHeight="1" x14ac:dyDescent="0.25">
      <c r="A34" s="47" t="s">
        <v>59</v>
      </c>
      <c r="B34" s="46">
        <v>0</v>
      </c>
      <c r="C34" s="133">
        <v>0</v>
      </c>
      <c r="D34" s="47" t="s">
        <v>60</v>
      </c>
      <c r="E34" s="46">
        <v>0</v>
      </c>
      <c r="F34" s="133">
        <v>0</v>
      </c>
    </row>
    <row r="35" spans="1:6" ht="14.45" customHeight="1" x14ac:dyDescent="0.25">
      <c r="A35" s="47" t="s">
        <v>61</v>
      </c>
      <c r="B35" s="46">
        <v>0</v>
      </c>
      <c r="C35" s="133">
        <v>0</v>
      </c>
      <c r="D35" s="47" t="s">
        <v>62</v>
      </c>
      <c r="E35" s="46">
        <v>0</v>
      </c>
      <c r="F35" s="133">
        <v>0</v>
      </c>
    </row>
    <row r="36" spans="1:6" ht="14.45" customHeight="1" x14ac:dyDescent="0.25">
      <c r="A36" s="47" t="s">
        <v>63</v>
      </c>
      <c r="B36" s="46">
        <v>0</v>
      </c>
      <c r="C36" s="133">
        <v>0</v>
      </c>
      <c r="D36" s="47" t="s">
        <v>64</v>
      </c>
      <c r="E36" s="46">
        <v>0</v>
      </c>
      <c r="F36" s="133">
        <v>0</v>
      </c>
    </row>
    <row r="37" spans="1:6" ht="14.45" customHeight="1" x14ac:dyDescent="0.25">
      <c r="A37" s="45" t="s">
        <v>65</v>
      </c>
      <c r="B37" s="145">
        <v>612165.4</v>
      </c>
      <c r="C37" s="145">
        <v>611935.4</v>
      </c>
      <c r="D37" s="47" t="s">
        <v>66</v>
      </c>
      <c r="E37" s="46">
        <v>0</v>
      </c>
      <c r="F37" s="133">
        <v>0</v>
      </c>
    </row>
    <row r="38" spans="1:6" x14ac:dyDescent="0.25">
      <c r="A38" s="45" t="s">
        <v>67</v>
      </c>
      <c r="B38" s="46">
        <f>SUM(B39:B40)</f>
        <v>0</v>
      </c>
      <c r="C38" s="135">
        <v>0</v>
      </c>
      <c r="D38" s="45" t="s">
        <v>68</v>
      </c>
      <c r="E38" s="46">
        <f>SUM(E39:E41)</f>
        <v>0</v>
      </c>
      <c r="F38" s="135">
        <v>0</v>
      </c>
    </row>
    <row r="39" spans="1:6" x14ac:dyDescent="0.25">
      <c r="A39" s="47" t="s">
        <v>69</v>
      </c>
      <c r="B39" s="46">
        <v>0</v>
      </c>
      <c r="C39" s="133">
        <v>0</v>
      </c>
      <c r="D39" s="47" t="s">
        <v>70</v>
      </c>
      <c r="E39" s="46">
        <v>0</v>
      </c>
      <c r="F39" s="133">
        <v>0</v>
      </c>
    </row>
    <row r="40" spans="1:6" x14ac:dyDescent="0.25">
      <c r="A40" s="47" t="s">
        <v>71</v>
      </c>
      <c r="B40" s="46">
        <v>0</v>
      </c>
      <c r="C40" s="133">
        <v>0</v>
      </c>
      <c r="D40" s="47" t="s">
        <v>72</v>
      </c>
      <c r="E40" s="46">
        <v>0</v>
      </c>
      <c r="F40" s="133">
        <v>0</v>
      </c>
    </row>
    <row r="41" spans="1:6" x14ac:dyDescent="0.25">
      <c r="A41" s="45" t="s">
        <v>73</v>
      </c>
      <c r="B41" s="46">
        <f>SUM(B42:B45)</f>
        <v>0</v>
      </c>
      <c r="C41" s="135">
        <v>0</v>
      </c>
      <c r="D41" s="47" t="s">
        <v>74</v>
      </c>
      <c r="E41" s="46">
        <v>0</v>
      </c>
      <c r="F41" s="133">
        <v>0</v>
      </c>
    </row>
    <row r="42" spans="1:6" x14ac:dyDescent="0.25">
      <c r="A42" s="47" t="s">
        <v>75</v>
      </c>
      <c r="B42" s="46">
        <v>0</v>
      </c>
      <c r="C42" s="133">
        <v>0</v>
      </c>
      <c r="D42" s="45" t="s">
        <v>76</v>
      </c>
      <c r="E42" s="46">
        <f>SUM(E43:E45)</f>
        <v>0</v>
      </c>
      <c r="F42" s="135">
        <v>0</v>
      </c>
    </row>
    <row r="43" spans="1:6" x14ac:dyDescent="0.25">
      <c r="A43" s="47" t="s">
        <v>77</v>
      </c>
      <c r="B43" s="46">
        <v>0</v>
      </c>
      <c r="C43" s="133">
        <v>0</v>
      </c>
      <c r="D43" s="47" t="s">
        <v>78</v>
      </c>
      <c r="E43" s="46">
        <v>0</v>
      </c>
      <c r="F43" s="133">
        <v>0</v>
      </c>
    </row>
    <row r="44" spans="1:6" x14ac:dyDescent="0.25">
      <c r="A44" s="47" t="s">
        <v>79</v>
      </c>
      <c r="B44" s="46">
        <v>0</v>
      </c>
      <c r="C44" s="133">
        <v>0</v>
      </c>
      <c r="D44" s="47" t="s">
        <v>80</v>
      </c>
      <c r="E44" s="46">
        <v>0</v>
      </c>
      <c r="F44" s="133">
        <v>0</v>
      </c>
    </row>
    <row r="45" spans="1:6" x14ac:dyDescent="0.25">
      <c r="A45" s="47" t="s">
        <v>81</v>
      </c>
      <c r="B45" s="46">
        <v>0</v>
      </c>
      <c r="C45" s="133">
        <v>0</v>
      </c>
      <c r="D45" s="47" t="s">
        <v>82</v>
      </c>
      <c r="E45" s="46">
        <v>0</v>
      </c>
      <c r="F45" s="133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149">
        <v>6079832.2699999996</v>
      </c>
      <c r="C47" s="149">
        <v>6864031.4500000002</v>
      </c>
      <c r="D47" s="2" t="s">
        <v>84</v>
      </c>
      <c r="E47" s="156">
        <v>4307852.9399999995</v>
      </c>
      <c r="F47" s="156">
        <v>5046330.2999999989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133">
        <v>0</v>
      </c>
      <c r="C50" s="133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133">
        <v>0</v>
      </c>
      <c r="C51" s="133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150">
        <v>6741995.5300000003</v>
      </c>
      <c r="C52" s="150">
        <v>6741995.5300000003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150">
        <v>3332084.82</v>
      </c>
      <c r="C53" s="150">
        <v>3332084.82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150">
        <v>89749.2</v>
      </c>
      <c r="C54" s="150">
        <v>89749.2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150">
        <v>-2523638.62</v>
      </c>
      <c r="C55" s="150">
        <v>-2523638.62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133">
        <v>0</v>
      </c>
      <c r="C56" s="133">
        <v>0</v>
      </c>
      <c r="D56" s="44"/>
      <c r="E56" s="48"/>
      <c r="F56" s="48"/>
    </row>
    <row r="57" spans="1:6" x14ac:dyDescent="0.25">
      <c r="A57" s="45" t="s">
        <v>100</v>
      </c>
      <c r="B57" s="133">
        <v>0</v>
      </c>
      <c r="C57" s="133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133">
        <v>0</v>
      </c>
      <c r="C58" s="133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157">
        <v>4307852.9399999995</v>
      </c>
      <c r="F59" s="157">
        <v>5046330.2999999989</v>
      </c>
    </row>
    <row r="60" spans="1:6" x14ac:dyDescent="0.25">
      <c r="A60" s="3" t="s">
        <v>104</v>
      </c>
      <c r="B60" s="152">
        <v>7640190.9299999988</v>
      </c>
      <c r="C60" s="152">
        <v>7640190.9299999988</v>
      </c>
      <c r="D60" s="44"/>
      <c r="E60" s="48"/>
      <c r="F60" s="48"/>
    </row>
    <row r="61" spans="1:6" x14ac:dyDescent="0.25">
      <c r="A61" s="44"/>
      <c r="B61" s="151"/>
      <c r="C61" s="151"/>
      <c r="D61" s="50" t="s">
        <v>105</v>
      </c>
      <c r="E61" s="48"/>
      <c r="F61" s="48"/>
    </row>
    <row r="62" spans="1:6" x14ac:dyDescent="0.25">
      <c r="A62" s="3" t="s">
        <v>106</v>
      </c>
      <c r="B62" s="152">
        <v>13720023.199999999</v>
      </c>
      <c r="C62" s="152">
        <v>14504222.379999999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158">
        <v>2366203.48</v>
      </c>
      <c r="F63" s="158">
        <v>2366203.48</v>
      </c>
    </row>
    <row r="64" spans="1:6" x14ac:dyDescent="0.25">
      <c r="A64" s="44"/>
      <c r="B64" s="44"/>
      <c r="C64" s="44"/>
      <c r="D64" s="45" t="s">
        <v>108</v>
      </c>
      <c r="E64" s="159">
        <v>2366203.4700000002</v>
      </c>
      <c r="F64" s="159">
        <v>2366203.4700000002</v>
      </c>
    </row>
    <row r="65" spans="1:6" x14ac:dyDescent="0.25">
      <c r="A65" s="44"/>
      <c r="B65" s="44"/>
      <c r="C65" s="44"/>
      <c r="D65" s="49" t="s">
        <v>109</v>
      </c>
      <c r="E65" s="136">
        <v>0</v>
      </c>
      <c r="F65" s="133">
        <v>0</v>
      </c>
    </row>
    <row r="66" spans="1:6" x14ac:dyDescent="0.25">
      <c r="A66" s="44"/>
      <c r="B66" s="44"/>
      <c r="C66" s="44"/>
      <c r="D66" s="45" t="s">
        <v>110</v>
      </c>
      <c r="E66" s="133">
        <v>0</v>
      </c>
      <c r="F66" s="133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160">
        <v>7045966.7799999993</v>
      </c>
      <c r="F68" s="160">
        <v>7091688.5999999996</v>
      </c>
    </row>
    <row r="69" spans="1:6" x14ac:dyDescent="0.25">
      <c r="A69" s="52"/>
      <c r="B69" s="44"/>
      <c r="C69" s="44"/>
      <c r="D69" s="45" t="s">
        <v>112</v>
      </c>
      <c r="E69" s="161">
        <v>-45721.82</v>
      </c>
      <c r="F69" s="161">
        <v>58701.71</v>
      </c>
    </row>
    <row r="70" spans="1:6" x14ac:dyDescent="0.25">
      <c r="A70" s="52"/>
      <c r="B70" s="44"/>
      <c r="C70" s="44"/>
      <c r="D70" s="45" t="s">
        <v>113</v>
      </c>
      <c r="E70" s="161">
        <v>7091688.5999999996</v>
      </c>
      <c r="F70" s="161">
        <v>7032986.8899999997</v>
      </c>
    </row>
    <row r="71" spans="1:6" x14ac:dyDescent="0.25">
      <c r="A71" s="52"/>
      <c r="B71" s="44"/>
      <c r="C71" s="44"/>
      <c r="D71" s="45" t="s">
        <v>114</v>
      </c>
      <c r="E71" s="133">
        <v>0</v>
      </c>
      <c r="F71" s="133">
        <v>0</v>
      </c>
    </row>
    <row r="72" spans="1:6" x14ac:dyDescent="0.25">
      <c r="A72" s="52"/>
      <c r="B72" s="44"/>
      <c r="C72" s="44"/>
      <c r="D72" s="45" t="s">
        <v>115</v>
      </c>
      <c r="E72" s="133">
        <v>0</v>
      </c>
      <c r="F72" s="133">
        <v>0</v>
      </c>
    </row>
    <row r="73" spans="1:6" x14ac:dyDescent="0.25">
      <c r="A73" s="52"/>
      <c r="B73" s="44"/>
      <c r="C73" s="44"/>
      <c r="D73" s="45" t="s">
        <v>116</v>
      </c>
      <c r="E73" s="133">
        <v>0</v>
      </c>
      <c r="F73" s="133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163">
        <v>9412170.2599999998</v>
      </c>
      <c r="F79" s="163">
        <v>9457892.0800000001</v>
      </c>
    </row>
    <row r="80" spans="1:6" x14ac:dyDescent="0.25">
      <c r="A80" s="52"/>
      <c r="B80" s="44"/>
      <c r="C80" s="44"/>
      <c r="D80" s="44"/>
      <c r="E80" s="162"/>
      <c r="F80" s="162"/>
    </row>
    <row r="81" spans="1:6" x14ac:dyDescent="0.25">
      <c r="A81" s="52"/>
      <c r="B81" s="44"/>
      <c r="C81" s="44"/>
      <c r="D81" s="2" t="s">
        <v>121</v>
      </c>
      <c r="E81" s="163">
        <v>13720023.199999999</v>
      </c>
      <c r="F81" s="163">
        <v>14504222.379999999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4">
    <mergeCell ref="A1:F1"/>
    <mergeCell ref="A2:F2"/>
    <mergeCell ref="A3:F3"/>
    <mergeCell ref="A4:F4"/>
  </mergeCells>
  <dataValidations disablePrompts="1"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B9:C62 E50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46:F46 B48:C49 B46:C46 B25:B36 B38:B45 B59:C59 E67:F67 E74:F78 E19:E45 E48:F58 E60:F6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47" t="s">
        <v>451</v>
      </c>
      <c r="B1" s="247"/>
      <c r="C1" s="247"/>
      <c r="D1" s="247"/>
      <c r="E1" s="247"/>
      <c r="F1" s="247"/>
      <c r="G1" s="247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452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453</v>
      </c>
      <c r="B5" s="126"/>
      <c r="C5" s="126"/>
      <c r="D5" s="126"/>
      <c r="E5" s="126"/>
      <c r="F5" s="126"/>
      <c r="G5" s="127"/>
    </row>
    <row r="6" spans="1:7" x14ac:dyDescent="0.25">
      <c r="A6" s="245" t="s">
        <v>454</v>
      </c>
      <c r="B6" s="36">
        <v>2022</v>
      </c>
      <c r="C6" s="245">
        <f>+B6+1</f>
        <v>2023</v>
      </c>
      <c r="D6" s="245">
        <f>+C6+1</f>
        <v>2024</v>
      </c>
      <c r="E6" s="245">
        <f>+D6+1</f>
        <v>2025</v>
      </c>
      <c r="F6" s="245">
        <f>+E6+1</f>
        <v>2026</v>
      </c>
      <c r="G6" s="245">
        <f>+F6+1</f>
        <v>2027</v>
      </c>
    </row>
    <row r="7" spans="1:7" ht="83.25" customHeight="1" x14ac:dyDescent="0.25">
      <c r="A7" s="246"/>
      <c r="B7" s="69" t="s">
        <v>455</v>
      </c>
      <c r="C7" s="246"/>
      <c r="D7" s="246"/>
      <c r="E7" s="246"/>
      <c r="F7" s="246"/>
      <c r="G7" s="246"/>
    </row>
    <row r="8" spans="1:7" ht="30" x14ac:dyDescent="0.25">
      <c r="A8" s="70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2" t="s">
        <v>238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457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458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459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263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461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463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465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293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297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48" t="s">
        <v>470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471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453</v>
      </c>
      <c r="B5" s="109"/>
      <c r="C5" s="109"/>
      <c r="D5" s="109"/>
      <c r="E5" s="109"/>
      <c r="F5" s="109"/>
      <c r="G5" s="110"/>
    </row>
    <row r="6" spans="1:7" x14ac:dyDescent="0.25">
      <c r="A6" s="249" t="s">
        <v>472</v>
      </c>
      <c r="B6" s="36">
        <v>2022</v>
      </c>
      <c r="C6" s="245">
        <f>+B6+1</f>
        <v>2023</v>
      </c>
      <c r="D6" s="245">
        <f>+C6+1</f>
        <v>2024</v>
      </c>
      <c r="E6" s="245">
        <f>+D6+1</f>
        <v>2025</v>
      </c>
      <c r="F6" s="245">
        <f>+E6+1</f>
        <v>2026</v>
      </c>
      <c r="G6" s="245">
        <f>+F6+1</f>
        <v>2027</v>
      </c>
    </row>
    <row r="7" spans="1:7" ht="57.75" customHeight="1" x14ac:dyDescent="0.25">
      <c r="A7" s="250"/>
      <c r="B7" s="37" t="s">
        <v>455</v>
      </c>
      <c r="C7" s="246"/>
      <c r="D7" s="246"/>
      <c r="E7" s="246"/>
      <c r="F7" s="246"/>
      <c r="G7" s="246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7" t="s">
        <v>474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476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478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482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478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482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48" t="s">
        <v>486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487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52" t="s">
        <v>454</v>
      </c>
      <c r="B5" s="253">
        <v>2017</v>
      </c>
      <c r="C5" s="253">
        <f>+B5+1</f>
        <v>2018</v>
      </c>
      <c r="D5" s="253">
        <f>+C5+1</f>
        <v>2019</v>
      </c>
      <c r="E5" s="253">
        <f>+D5+1</f>
        <v>2020</v>
      </c>
      <c r="F5" s="253">
        <f>+E5+1</f>
        <v>2021</v>
      </c>
      <c r="G5" s="36">
        <f>+F5+1</f>
        <v>2022</v>
      </c>
    </row>
    <row r="6" spans="1:7" ht="32.25" x14ac:dyDescent="0.25">
      <c r="A6" s="235"/>
      <c r="B6" s="254"/>
      <c r="C6" s="254"/>
      <c r="D6" s="254"/>
      <c r="E6" s="254"/>
      <c r="F6" s="254"/>
      <c r="G6" s="37" t="s">
        <v>488</v>
      </c>
    </row>
    <row r="7" spans="1:7" x14ac:dyDescent="0.25">
      <c r="A7" s="61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2" t="s">
        <v>489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490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491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492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493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494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495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496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497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498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499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500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501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502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503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504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505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293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507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51" t="s">
        <v>509</v>
      </c>
      <c r="B39" s="251"/>
      <c r="C39" s="251"/>
      <c r="D39" s="251"/>
      <c r="E39" s="251"/>
      <c r="F39" s="251"/>
      <c r="G39" s="251"/>
    </row>
    <row r="40" spans="1:7" x14ac:dyDescent="0.25">
      <c r="A40" s="251" t="s">
        <v>510</v>
      </c>
      <c r="B40" s="251"/>
      <c r="C40" s="251"/>
      <c r="D40" s="251"/>
      <c r="E40" s="251"/>
      <c r="F40" s="251"/>
      <c r="G40" s="25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48" t="s">
        <v>511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512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55" t="s">
        <v>472</v>
      </c>
      <c r="B5" s="253">
        <v>2017</v>
      </c>
      <c r="C5" s="253">
        <f>+B5+1</f>
        <v>2018</v>
      </c>
      <c r="D5" s="253">
        <f>+C5+1</f>
        <v>2019</v>
      </c>
      <c r="E5" s="253">
        <f>+D5+1</f>
        <v>2020</v>
      </c>
      <c r="F5" s="253">
        <f>+E5+1</f>
        <v>2021</v>
      </c>
      <c r="G5" s="36">
        <v>2022</v>
      </c>
    </row>
    <row r="6" spans="1:7" ht="48.75" customHeight="1" x14ac:dyDescent="0.25">
      <c r="A6" s="256"/>
      <c r="B6" s="254"/>
      <c r="C6" s="254"/>
      <c r="D6" s="254"/>
      <c r="E6" s="254"/>
      <c r="F6" s="254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7" t="s">
        <v>474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475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478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479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481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474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475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478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51" t="s">
        <v>509</v>
      </c>
      <c r="B32" s="251"/>
      <c r="C32" s="251"/>
      <c r="D32" s="251"/>
      <c r="E32" s="251"/>
      <c r="F32" s="251"/>
      <c r="G32" s="251"/>
    </row>
    <row r="33" spans="1:7" x14ac:dyDescent="0.25">
      <c r="A33" s="251" t="s">
        <v>510</v>
      </c>
      <c r="B33" s="251"/>
      <c r="C33" s="251"/>
      <c r="D33" s="251"/>
      <c r="E33" s="251"/>
      <c r="F33" s="251"/>
      <c r="G33" s="25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57" t="s">
        <v>515</v>
      </c>
      <c r="B1" s="257"/>
      <c r="C1" s="257"/>
      <c r="D1" s="257"/>
      <c r="E1" s="257"/>
      <c r="F1" s="257"/>
    </row>
    <row r="2" spans="1:6" ht="20.100000000000001" customHeight="1" x14ac:dyDescent="0.25">
      <c r="A2" s="105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516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517</v>
      </c>
      <c r="C4" s="115" t="s">
        <v>518</v>
      </c>
      <c r="D4" s="115" t="s">
        <v>519</v>
      </c>
      <c r="E4" s="115" t="s">
        <v>520</v>
      </c>
      <c r="F4" s="115" t="s">
        <v>521</v>
      </c>
    </row>
    <row r="5" spans="1:6" ht="12.75" customHeight="1" x14ac:dyDescent="0.25">
      <c r="A5" s="19" t="s">
        <v>522</v>
      </c>
      <c r="B5" s="52"/>
      <c r="C5" s="52"/>
      <c r="D5" s="52"/>
      <c r="E5" s="52"/>
      <c r="F5" s="52"/>
    </row>
    <row r="6" spans="1:6" ht="30" x14ac:dyDescent="0.25">
      <c r="A6" s="58" t="s">
        <v>523</v>
      </c>
      <c r="B6" s="59"/>
      <c r="C6" s="59"/>
      <c r="D6" s="59"/>
      <c r="E6" s="59"/>
      <c r="F6" s="59"/>
    </row>
    <row r="7" spans="1:6" ht="15" x14ac:dyDescent="0.25">
      <c r="A7" s="58" t="s">
        <v>524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9" t="s">
        <v>525</v>
      </c>
      <c r="B9" s="44"/>
      <c r="C9" s="44"/>
      <c r="D9" s="44"/>
      <c r="E9" s="44"/>
      <c r="F9" s="44"/>
    </row>
    <row r="10" spans="1:6" ht="15" x14ac:dyDescent="0.25">
      <c r="A10" s="58" t="s">
        <v>526</v>
      </c>
      <c r="B10" s="59"/>
      <c r="C10" s="59"/>
      <c r="D10" s="59"/>
      <c r="E10" s="59"/>
      <c r="F10" s="59"/>
    </row>
    <row r="11" spans="1:6" ht="15" x14ac:dyDescent="0.25">
      <c r="A11" s="77" t="s">
        <v>527</v>
      </c>
      <c r="B11" s="59"/>
      <c r="C11" s="59"/>
      <c r="D11" s="59"/>
      <c r="E11" s="59"/>
      <c r="F11" s="59"/>
    </row>
    <row r="12" spans="1:6" ht="15" x14ac:dyDescent="0.25">
      <c r="A12" s="77" t="s">
        <v>528</v>
      </c>
      <c r="B12" s="59"/>
      <c r="C12" s="59"/>
      <c r="D12" s="59"/>
      <c r="E12" s="59"/>
      <c r="F12" s="59"/>
    </row>
    <row r="13" spans="1:6" ht="15" x14ac:dyDescent="0.25">
      <c r="A13" s="77" t="s">
        <v>529</v>
      </c>
      <c r="B13" s="59"/>
      <c r="C13" s="59"/>
      <c r="D13" s="59"/>
      <c r="E13" s="59"/>
      <c r="F13" s="59"/>
    </row>
    <row r="14" spans="1:6" ht="15" x14ac:dyDescent="0.25">
      <c r="A14" s="58" t="s">
        <v>530</v>
      </c>
      <c r="B14" s="59"/>
      <c r="C14" s="59"/>
      <c r="D14" s="59"/>
      <c r="E14" s="59"/>
      <c r="F14" s="59"/>
    </row>
    <row r="15" spans="1:6" ht="15" x14ac:dyDescent="0.25">
      <c r="A15" s="77" t="s">
        <v>527</v>
      </c>
      <c r="B15" s="59"/>
      <c r="C15" s="59"/>
      <c r="D15" s="59"/>
      <c r="E15" s="59"/>
      <c r="F15" s="59"/>
    </row>
    <row r="16" spans="1:6" ht="15" x14ac:dyDescent="0.25">
      <c r="A16" s="77" t="s">
        <v>528</v>
      </c>
      <c r="B16" s="59"/>
      <c r="C16" s="59"/>
      <c r="D16" s="59"/>
      <c r="E16" s="59"/>
      <c r="F16" s="59"/>
    </row>
    <row r="17" spans="1:6" ht="15" x14ac:dyDescent="0.25">
      <c r="A17" s="77" t="s">
        <v>529</v>
      </c>
      <c r="B17" s="59"/>
      <c r="C17" s="59"/>
      <c r="D17" s="59"/>
      <c r="E17" s="59"/>
      <c r="F17" s="59"/>
    </row>
    <row r="18" spans="1:6" ht="15" x14ac:dyDescent="0.25">
      <c r="A18" s="58" t="s">
        <v>531</v>
      </c>
      <c r="B18" s="116"/>
      <c r="C18" s="59"/>
      <c r="D18" s="59"/>
      <c r="E18" s="59"/>
      <c r="F18" s="59"/>
    </row>
    <row r="19" spans="1:6" ht="15" x14ac:dyDescent="0.25">
      <c r="A19" s="58" t="s">
        <v>532</v>
      </c>
      <c r="B19" s="59"/>
      <c r="C19" s="59"/>
      <c r="D19" s="59"/>
      <c r="E19" s="59"/>
      <c r="F19" s="59"/>
    </row>
    <row r="20" spans="1:6" ht="30" x14ac:dyDescent="0.25">
      <c r="A20" s="58" t="s">
        <v>533</v>
      </c>
      <c r="B20" s="117"/>
      <c r="C20" s="117"/>
      <c r="D20" s="117"/>
      <c r="E20" s="117"/>
      <c r="F20" s="117"/>
    </row>
    <row r="21" spans="1:6" ht="30" x14ac:dyDescent="0.25">
      <c r="A21" s="58" t="s">
        <v>534</v>
      </c>
      <c r="B21" s="117"/>
      <c r="C21" s="117"/>
      <c r="D21" s="117"/>
      <c r="E21" s="117"/>
      <c r="F21" s="117"/>
    </row>
    <row r="22" spans="1:6" ht="30" x14ac:dyDescent="0.25">
      <c r="A22" s="58" t="s">
        <v>535</v>
      </c>
      <c r="B22" s="117"/>
      <c r="C22" s="117"/>
      <c r="D22" s="117"/>
      <c r="E22" s="117"/>
      <c r="F22" s="117"/>
    </row>
    <row r="23" spans="1:6" ht="15" x14ac:dyDescent="0.25">
      <c r="A23" s="58" t="s">
        <v>536</v>
      </c>
      <c r="B23" s="117"/>
      <c r="C23" s="117"/>
      <c r="D23" s="117"/>
      <c r="E23" s="117"/>
      <c r="F23" s="117"/>
    </row>
    <row r="24" spans="1:6" ht="15" x14ac:dyDescent="0.25">
      <c r="A24" s="58" t="s">
        <v>537</v>
      </c>
      <c r="B24" s="118"/>
      <c r="C24" s="59"/>
      <c r="D24" s="59"/>
      <c r="E24" s="59"/>
      <c r="F24" s="59"/>
    </row>
    <row r="25" spans="1:6" ht="15" x14ac:dyDescent="0.25">
      <c r="A25" s="58" t="s">
        <v>538</v>
      </c>
      <c r="B25" s="118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9" t="s">
        <v>539</v>
      </c>
      <c r="B27" s="44"/>
      <c r="C27" s="44"/>
      <c r="D27" s="44"/>
      <c r="E27" s="44"/>
      <c r="F27" s="44"/>
    </row>
    <row r="28" spans="1:6" ht="15" x14ac:dyDescent="0.25">
      <c r="A28" s="58" t="s">
        <v>540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9" t="s">
        <v>541</v>
      </c>
      <c r="B30" s="44"/>
      <c r="C30" s="44"/>
      <c r="D30" s="44"/>
      <c r="E30" s="44"/>
      <c r="F30" s="44"/>
    </row>
    <row r="31" spans="1:6" ht="15" x14ac:dyDescent="0.25">
      <c r="A31" s="58" t="s">
        <v>526</v>
      </c>
      <c r="B31" s="59"/>
      <c r="C31" s="59"/>
      <c r="D31" s="59"/>
      <c r="E31" s="59"/>
      <c r="F31" s="59"/>
    </row>
    <row r="32" spans="1:6" ht="15" x14ac:dyDescent="0.25">
      <c r="A32" s="58" t="s">
        <v>530</v>
      </c>
      <c r="B32" s="59"/>
      <c r="C32" s="59"/>
      <c r="D32" s="59"/>
      <c r="E32" s="59"/>
      <c r="F32" s="59"/>
    </row>
    <row r="33" spans="1:6" ht="15" x14ac:dyDescent="0.25">
      <c r="A33" s="58" t="s">
        <v>542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9" t="s">
        <v>543</v>
      </c>
      <c r="B35" s="44"/>
      <c r="C35" s="44"/>
      <c r="D35" s="44"/>
      <c r="E35" s="44"/>
      <c r="F35" s="44"/>
    </row>
    <row r="36" spans="1:6" ht="15" x14ac:dyDescent="0.25">
      <c r="A36" s="58" t="s">
        <v>544</v>
      </c>
      <c r="B36" s="59"/>
      <c r="C36" s="59"/>
      <c r="D36" s="59"/>
      <c r="E36" s="59"/>
      <c r="F36" s="59"/>
    </row>
    <row r="37" spans="1:6" ht="15" x14ac:dyDescent="0.25">
      <c r="A37" s="58" t="s">
        <v>545</v>
      </c>
      <c r="B37" s="59"/>
      <c r="C37" s="59"/>
      <c r="D37" s="59"/>
      <c r="E37" s="59"/>
      <c r="F37" s="59"/>
    </row>
    <row r="38" spans="1:6" ht="15" x14ac:dyDescent="0.25">
      <c r="A38" s="58" t="s">
        <v>546</v>
      </c>
      <c r="B38" s="118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9" t="s">
        <v>547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9" t="s">
        <v>548</v>
      </c>
      <c r="B42" s="44"/>
      <c r="C42" s="44"/>
      <c r="D42" s="44"/>
      <c r="E42" s="44"/>
      <c r="F42" s="44"/>
    </row>
    <row r="43" spans="1:6" ht="15" x14ac:dyDescent="0.25">
      <c r="A43" s="58" t="s">
        <v>549</v>
      </c>
      <c r="B43" s="59"/>
      <c r="C43" s="59"/>
      <c r="D43" s="59"/>
      <c r="E43" s="59"/>
      <c r="F43" s="59"/>
    </row>
    <row r="44" spans="1:6" ht="15" x14ac:dyDescent="0.25">
      <c r="A44" s="58" t="s">
        <v>550</v>
      </c>
      <c r="B44" s="59"/>
      <c r="C44" s="59"/>
      <c r="D44" s="59"/>
      <c r="E44" s="59"/>
      <c r="F44" s="59"/>
    </row>
    <row r="45" spans="1:6" ht="15" x14ac:dyDescent="0.25">
      <c r="A45" s="58" t="s">
        <v>551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9" t="s">
        <v>552</v>
      </c>
      <c r="B47" s="44"/>
      <c r="C47" s="44"/>
      <c r="D47" s="44"/>
      <c r="E47" s="44"/>
      <c r="F47" s="44"/>
    </row>
    <row r="48" spans="1:6" ht="15" x14ac:dyDescent="0.25">
      <c r="A48" s="58" t="s">
        <v>550</v>
      </c>
      <c r="B48" s="117"/>
      <c r="C48" s="117"/>
      <c r="D48" s="117"/>
      <c r="E48" s="117"/>
      <c r="F48" s="117"/>
    </row>
    <row r="49" spans="1:6" ht="15" x14ac:dyDescent="0.25">
      <c r="A49" s="58" t="s">
        <v>551</v>
      </c>
      <c r="B49" s="117"/>
      <c r="C49" s="117"/>
      <c r="D49" s="117"/>
      <c r="E49" s="117"/>
      <c r="F49" s="117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9" t="s">
        <v>553</v>
      </c>
      <c r="B51" s="44"/>
      <c r="C51" s="44"/>
      <c r="D51" s="44"/>
      <c r="E51" s="44"/>
      <c r="F51" s="44"/>
    </row>
    <row r="52" spans="1:6" ht="15" x14ac:dyDescent="0.25">
      <c r="A52" s="58" t="s">
        <v>550</v>
      </c>
      <c r="B52" s="59"/>
      <c r="C52" s="59"/>
      <c r="D52" s="59"/>
      <c r="E52" s="59"/>
      <c r="F52" s="59"/>
    </row>
    <row r="53" spans="1:6" ht="15" x14ac:dyDescent="0.25">
      <c r="A53" s="58" t="s">
        <v>551</v>
      </c>
      <c r="B53" s="59"/>
      <c r="C53" s="59"/>
      <c r="D53" s="59"/>
      <c r="E53" s="59"/>
      <c r="F53" s="59"/>
    </row>
    <row r="54" spans="1:6" ht="15" x14ac:dyDescent="0.25">
      <c r="A54" s="58" t="s">
        <v>554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9" t="s">
        <v>555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550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551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9" t="s">
        <v>556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557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558</v>
      </c>
      <c r="B62" s="118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9" t="s">
        <v>559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560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561</v>
      </c>
      <c r="B66" s="59"/>
      <c r="C66" s="59"/>
      <c r="D66" s="59"/>
      <c r="E66" s="59"/>
      <c r="F66" s="59"/>
    </row>
    <row r="67" spans="1:6" ht="20.100000000000001" customHeight="1" x14ac:dyDescent="0.25">
      <c r="A67" s="114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94" zoomScaleNormal="94" workbookViewId="0">
      <selection activeCell="E18" sqref="E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17" t="s">
        <v>122</v>
      </c>
      <c r="B1" s="218"/>
      <c r="C1" s="218"/>
      <c r="D1" s="218"/>
      <c r="E1" s="218"/>
      <c r="F1" s="218"/>
      <c r="G1" s="218"/>
      <c r="H1" s="219"/>
    </row>
    <row r="2" spans="1:8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7"/>
    </row>
    <row r="3" spans="1:8" ht="15" customHeight="1" x14ac:dyDescent="0.25">
      <c r="A3" s="108" t="s">
        <v>123</v>
      </c>
      <c r="B3" s="109"/>
      <c r="C3" s="109"/>
      <c r="D3" s="109"/>
      <c r="E3" s="109"/>
      <c r="F3" s="109"/>
      <c r="G3" s="109"/>
      <c r="H3" s="110"/>
    </row>
    <row r="4" spans="1:8" ht="15" customHeight="1" x14ac:dyDescent="0.25">
      <c r="A4" s="223" t="s">
        <v>582</v>
      </c>
      <c r="B4" s="226"/>
      <c r="C4" s="226"/>
      <c r="D4" s="226"/>
      <c r="E4" s="226"/>
      <c r="F4" s="225"/>
      <c r="G4" s="109"/>
      <c r="H4" s="110"/>
    </row>
    <row r="5" spans="1:8" x14ac:dyDescent="0.25">
      <c r="A5" s="111" t="s">
        <v>2</v>
      </c>
      <c r="B5" s="112"/>
      <c r="C5" s="112"/>
      <c r="D5" s="112"/>
      <c r="E5" s="112"/>
      <c r="F5" s="112"/>
      <c r="G5" s="112"/>
      <c r="H5" s="113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9" t="s">
        <v>133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0" t="s">
        <v>134</v>
      </c>
      <c r="B10" s="101">
        <v>0</v>
      </c>
      <c r="C10" s="46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135</v>
      </c>
      <c r="B11" s="101">
        <v>0</v>
      </c>
      <c r="C11" s="46">
        <v>0</v>
      </c>
      <c r="D11" s="101">
        <v>0</v>
      </c>
      <c r="E11" s="101">
        <v>0</v>
      </c>
      <c r="F11" s="101">
        <v>0</v>
      </c>
      <c r="G11" s="46">
        <v>0</v>
      </c>
      <c r="H11" s="46">
        <v>0</v>
      </c>
    </row>
    <row r="12" spans="1:8" ht="16.5" customHeight="1" x14ac:dyDescent="0.25">
      <c r="A12" s="100" t="s">
        <v>136</v>
      </c>
      <c r="B12" s="101">
        <v>0</v>
      </c>
      <c r="C12" s="46">
        <v>0</v>
      </c>
      <c r="D12" s="101">
        <v>0</v>
      </c>
      <c r="E12" s="101">
        <v>0</v>
      </c>
      <c r="F12" s="101">
        <v>0</v>
      </c>
      <c r="G12" s="46">
        <v>0</v>
      </c>
      <c r="H12" s="46">
        <v>0</v>
      </c>
    </row>
    <row r="13" spans="1:8" x14ac:dyDescent="0.25">
      <c r="A13" s="99" t="s">
        <v>137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0" t="s">
        <v>138</v>
      </c>
      <c r="B14" s="101">
        <v>0</v>
      </c>
      <c r="C14" s="46">
        <v>0</v>
      </c>
      <c r="D14" s="101">
        <v>0</v>
      </c>
      <c r="E14" s="101">
        <v>0</v>
      </c>
      <c r="F14" s="101">
        <v>0</v>
      </c>
      <c r="G14" s="46">
        <v>0</v>
      </c>
      <c r="H14" s="46">
        <v>0</v>
      </c>
    </row>
    <row r="15" spans="1:8" ht="15" customHeight="1" x14ac:dyDescent="0.25">
      <c r="A15" s="100" t="s">
        <v>139</v>
      </c>
      <c r="B15" s="101">
        <v>0</v>
      </c>
      <c r="C15" s="46">
        <v>0</v>
      </c>
      <c r="D15" s="101">
        <v>0</v>
      </c>
      <c r="E15" s="101">
        <v>0</v>
      </c>
      <c r="F15" s="101">
        <v>0</v>
      </c>
      <c r="G15" s="46">
        <v>0</v>
      </c>
      <c r="H15" s="46">
        <v>0</v>
      </c>
    </row>
    <row r="16" spans="1:8" x14ac:dyDescent="0.25">
      <c r="A16" s="100" t="s">
        <v>140</v>
      </c>
      <c r="B16" s="101">
        <v>0</v>
      </c>
      <c r="C16" s="46">
        <v>0</v>
      </c>
      <c r="D16" s="101">
        <v>0</v>
      </c>
      <c r="E16" s="101">
        <v>0</v>
      </c>
      <c r="F16" s="101">
        <v>0</v>
      </c>
      <c r="G16" s="46">
        <v>0</v>
      </c>
      <c r="H16" s="46">
        <v>0</v>
      </c>
    </row>
    <row r="17" spans="1:8" x14ac:dyDescent="0.25">
      <c r="A17" s="102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141</v>
      </c>
      <c r="B18" s="164">
        <v>5046330.3</v>
      </c>
      <c r="C18" s="103"/>
      <c r="D18" s="103"/>
      <c r="E18" s="103"/>
      <c r="F18" s="166">
        <v>4307852.9400000004</v>
      </c>
      <c r="G18" s="103"/>
      <c r="H18" s="103"/>
    </row>
    <row r="19" spans="1:8" ht="16.5" customHeight="1" x14ac:dyDescent="0.25">
      <c r="A19" s="102"/>
      <c r="B19" s="165"/>
      <c r="C19" s="86"/>
      <c r="D19" s="86"/>
      <c r="E19" s="86"/>
      <c r="F19" s="167"/>
      <c r="G19" s="86"/>
      <c r="H19" s="86"/>
    </row>
    <row r="20" spans="1:8" ht="14.45" customHeight="1" x14ac:dyDescent="0.25">
      <c r="A20" s="8" t="s">
        <v>142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6">
        <v>4307852.9400000004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2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4" t="s">
        <v>144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4" t="s">
        <v>145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4" t="s">
        <v>146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4" t="s">
        <v>148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4" t="s">
        <v>149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4" t="s">
        <v>150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151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27" t="s">
        <v>152</v>
      </c>
      <c r="B33" s="227"/>
      <c r="C33" s="227"/>
      <c r="D33" s="227"/>
      <c r="E33" s="227"/>
      <c r="F33" s="227"/>
      <c r="G33" s="227"/>
      <c r="H33" s="227"/>
    </row>
    <row r="34" spans="1:8" ht="14.45" customHeight="1" x14ac:dyDescent="0.25">
      <c r="A34" s="227"/>
      <c r="B34" s="227"/>
      <c r="C34" s="227"/>
      <c r="D34" s="227"/>
      <c r="E34" s="227"/>
      <c r="F34" s="227"/>
      <c r="G34" s="227"/>
      <c r="H34" s="227"/>
    </row>
    <row r="35" spans="1:8" ht="14.45" customHeight="1" x14ac:dyDescent="0.25">
      <c r="A35" s="227"/>
      <c r="B35" s="227"/>
      <c r="C35" s="227"/>
      <c r="D35" s="227"/>
      <c r="E35" s="227"/>
      <c r="F35" s="227"/>
      <c r="G35" s="227"/>
      <c r="H35" s="227"/>
    </row>
    <row r="36" spans="1:8" ht="14.45" customHeight="1" x14ac:dyDescent="0.25">
      <c r="A36" s="227"/>
      <c r="B36" s="227"/>
      <c r="C36" s="227"/>
      <c r="D36" s="227"/>
      <c r="E36" s="227"/>
      <c r="F36" s="227"/>
      <c r="G36" s="227"/>
      <c r="H36" s="227"/>
    </row>
    <row r="37" spans="1:8" ht="14.45" customHeight="1" x14ac:dyDescent="0.25">
      <c r="A37" s="227"/>
      <c r="B37" s="227"/>
      <c r="C37" s="227"/>
      <c r="D37" s="227"/>
      <c r="E37" s="227"/>
      <c r="F37" s="227"/>
      <c r="G37" s="227"/>
      <c r="H37" s="227"/>
    </row>
    <row r="38" spans="1:8" x14ac:dyDescent="0.25">
      <c r="A38" s="60"/>
    </row>
    <row r="39" spans="1:8" ht="30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4" t="s">
        <v>160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4" t="s">
        <v>161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4" t="s">
        <v>162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151</v>
      </c>
      <c r="B45" s="53"/>
      <c r="C45" s="53"/>
      <c r="D45" s="53"/>
      <c r="E45" s="53"/>
      <c r="F45" s="53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Normal="100" workbookViewId="0">
      <selection activeCell="A5" sqref="A5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28" t="s">
        <v>163</v>
      </c>
      <c r="B1" s="229"/>
      <c r="C1" s="229"/>
      <c r="D1" s="229"/>
      <c r="E1" s="229"/>
      <c r="F1" s="229"/>
      <c r="G1" s="229"/>
      <c r="H1" s="229"/>
      <c r="I1" s="229"/>
      <c r="J1" s="229"/>
      <c r="K1" s="230"/>
    </row>
    <row r="2" spans="1:1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164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x14ac:dyDescent="0.25">
      <c r="A4" s="108" t="s">
        <v>584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x14ac:dyDescent="0.25">
      <c r="A5" s="108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176</v>
      </c>
      <c r="B8" s="93"/>
      <c r="C8" s="93"/>
      <c r="D8" s="93"/>
      <c r="E8" s="12">
        <f>SUM(E9:E12)</f>
        <v>0</v>
      </c>
      <c r="F8" s="93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4" t="s">
        <v>177</v>
      </c>
      <c r="B9" s="95"/>
      <c r="C9" s="95"/>
      <c r="D9" s="95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</row>
    <row r="10" spans="1:11" x14ac:dyDescent="0.25">
      <c r="A10" s="94" t="s">
        <v>178</v>
      </c>
      <c r="B10" s="95"/>
      <c r="C10" s="95"/>
      <c r="D10" s="95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</row>
    <row r="11" spans="1:11" x14ac:dyDescent="0.25">
      <c r="A11" s="94" t="s">
        <v>179</v>
      </c>
      <c r="B11" s="95"/>
      <c r="C11" s="95"/>
      <c r="D11" s="95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</row>
    <row r="12" spans="1:11" x14ac:dyDescent="0.25">
      <c r="A12" s="94" t="s">
        <v>180</v>
      </c>
      <c r="B12" s="95"/>
      <c r="C12" s="95"/>
      <c r="D12" s="95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</row>
    <row r="13" spans="1:11" x14ac:dyDescent="0.25">
      <c r="A13" s="13" t="s">
        <v>151</v>
      </c>
      <c r="B13" s="96"/>
      <c r="C13" s="96"/>
      <c r="D13" s="96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181</v>
      </c>
      <c r="B14" s="93"/>
      <c r="C14" s="93"/>
      <c r="D14" s="93"/>
      <c r="E14" s="12">
        <f>SUM(E15:E18)</f>
        <v>0</v>
      </c>
      <c r="F14" s="93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4" t="s">
        <v>182</v>
      </c>
      <c r="B15" s="95"/>
      <c r="C15" s="95"/>
      <c r="D15" s="95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</row>
    <row r="16" spans="1:11" x14ac:dyDescent="0.25">
      <c r="A16" s="94" t="s">
        <v>183</v>
      </c>
      <c r="B16" s="95"/>
      <c r="C16" s="95"/>
      <c r="D16" s="95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</row>
    <row r="17" spans="1:11" x14ac:dyDescent="0.25">
      <c r="A17" s="94" t="s">
        <v>184</v>
      </c>
      <c r="B17" s="95"/>
      <c r="C17" s="95"/>
      <c r="D17" s="95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</row>
    <row r="18" spans="1:11" x14ac:dyDescent="0.25">
      <c r="A18" s="94" t="s">
        <v>185</v>
      </c>
      <c r="B18" s="95"/>
      <c r="C18" s="95"/>
      <c r="D18" s="95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</row>
    <row r="19" spans="1:11" x14ac:dyDescent="0.25">
      <c r="A19" s="13"/>
      <c r="B19" s="96"/>
      <c r="C19" s="96"/>
      <c r="D19" s="96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186</v>
      </c>
      <c r="B20" s="93"/>
      <c r="C20" s="93"/>
      <c r="D20" s="93"/>
      <c r="E20" s="12">
        <f>SUM(E8,E14)</f>
        <v>0</v>
      </c>
      <c r="F20" s="93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Normal="100" workbookViewId="0">
      <selection activeCell="B55" sqref="B5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28" t="s">
        <v>187</v>
      </c>
      <c r="B1" s="229"/>
      <c r="C1" s="229"/>
      <c r="D1" s="230"/>
    </row>
    <row r="2" spans="1:4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7"/>
    </row>
    <row r="3" spans="1:4" x14ac:dyDescent="0.25">
      <c r="A3" s="108" t="s">
        <v>188</v>
      </c>
      <c r="B3" s="109"/>
      <c r="C3" s="109"/>
      <c r="D3" s="110"/>
    </row>
    <row r="4" spans="1:4" x14ac:dyDescent="0.25">
      <c r="A4" s="108" t="str">
        <f>'Formato 3'!A4</f>
        <v>Del 1 de Enero al 31 de Marzo de 2024 (b)</v>
      </c>
      <c r="B4" s="109"/>
      <c r="C4" s="109"/>
      <c r="D4" s="110"/>
    </row>
    <row r="5" spans="1:4" x14ac:dyDescent="0.25">
      <c r="A5" s="111" t="s">
        <v>2</v>
      </c>
      <c r="B5" s="112"/>
      <c r="C5" s="112"/>
      <c r="D5" s="113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71">
        <v>17685565.489999998</v>
      </c>
      <c r="C8" s="171">
        <v>3832016.82</v>
      </c>
      <c r="D8" s="171">
        <v>3832016.82</v>
      </c>
    </row>
    <row r="9" spans="1:4" x14ac:dyDescent="0.25">
      <c r="A9" s="57" t="s">
        <v>193</v>
      </c>
      <c r="B9" s="168">
        <v>17685565.489999998</v>
      </c>
      <c r="C9" s="168">
        <v>3832016.82</v>
      </c>
      <c r="D9" s="168">
        <v>3832016.82</v>
      </c>
    </row>
    <row r="10" spans="1:4" x14ac:dyDescent="0.25">
      <c r="A10" s="57" t="s">
        <v>194</v>
      </c>
      <c r="B10" s="89">
        <v>0</v>
      </c>
      <c r="C10" s="89">
        <v>0</v>
      </c>
      <c r="D10" s="89">
        <v>0</v>
      </c>
    </row>
    <row r="11" spans="1:4" x14ac:dyDescent="0.25">
      <c r="A11" s="57" t="s">
        <v>195</v>
      </c>
      <c r="B11" s="89">
        <v>0</v>
      </c>
      <c r="C11" s="89">
        <v>0</v>
      </c>
      <c r="D11" s="89">
        <v>0</v>
      </c>
    </row>
    <row r="12" spans="1:4" x14ac:dyDescent="0.25">
      <c r="A12" s="45"/>
      <c r="B12" s="86"/>
      <c r="C12" s="86"/>
      <c r="D12" s="86"/>
    </row>
    <row r="13" spans="1:4" x14ac:dyDescent="0.25">
      <c r="A13" s="3" t="s">
        <v>196</v>
      </c>
      <c r="B13" s="172">
        <v>17685565.489999998</v>
      </c>
      <c r="C13" s="172">
        <v>3877738.64</v>
      </c>
      <c r="D13" s="172">
        <v>3877738.64</v>
      </c>
    </row>
    <row r="14" spans="1:4" x14ac:dyDescent="0.25">
      <c r="A14" s="57" t="s">
        <v>197</v>
      </c>
      <c r="B14" s="169">
        <v>17685565.489999998</v>
      </c>
      <c r="C14" s="169">
        <v>3877738.64</v>
      </c>
      <c r="D14" s="169">
        <v>3877738.64</v>
      </c>
    </row>
    <row r="15" spans="1:4" x14ac:dyDescent="0.25">
      <c r="A15" s="57" t="s">
        <v>198</v>
      </c>
      <c r="B15" s="89">
        <v>0</v>
      </c>
      <c r="C15" s="89">
        <v>0</v>
      </c>
      <c r="D15" s="89">
        <v>0</v>
      </c>
    </row>
    <row r="16" spans="1:4" x14ac:dyDescent="0.25">
      <c r="A16" s="45"/>
      <c r="B16" s="86"/>
      <c r="C16" s="86"/>
      <c r="D16" s="86"/>
    </row>
    <row r="17" spans="1:4" x14ac:dyDescent="0.25">
      <c r="A17" s="3" t="s">
        <v>199</v>
      </c>
      <c r="B17" s="16">
        <v>0</v>
      </c>
      <c r="C17" s="173">
        <v>52232.87</v>
      </c>
      <c r="D17" s="173">
        <v>52232.87</v>
      </c>
    </row>
    <row r="18" spans="1:4" x14ac:dyDescent="0.25">
      <c r="A18" s="57" t="s">
        <v>200</v>
      </c>
      <c r="B18" s="17">
        <v>0</v>
      </c>
      <c r="C18" s="170">
        <v>52232.87</v>
      </c>
      <c r="D18" s="170">
        <v>52232.87</v>
      </c>
    </row>
    <row r="19" spans="1:4" x14ac:dyDescent="0.25">
      <c r="A19" s="57" t="s">
        <v>201</v>
      </c>
      <c r="B19" s="17">
        <v>0</v>
      </c>
      <c r="C19" s="89">
        <v>0</v>
      </c>
      <c r="D19" s="89">
        <v>0</v>
      </c>
    </row>
    <row r="20" spans="1:4" x14ac:dyDescent="0.25">
      <c r="A20" s="45"/>
      <c r="B20" s="86"/>
      <c r="C20" s="86"/>
      <c r="D20" s="86"/>
    </row>
    <row r="21" spans="1:4" x14ac:dyDescent="0.25">
      <c r="A21" s="3" t="s">
        <v>202</v>
      </c>
      <c r="B21" s="15">
        <f>B8-B13+B17</f>
        <v>0</v>
      </c>
      <c r="C21" s="174">
        <v>6511.0499999997046</v>
      </c>
      <c r="D21" s="174">
        <v>6511.0499999997046</v>
      </c>
    </row>
    <row r="22" spans="1:4" x14ac:dyDescent="0.25">
      <c r="A22" s="3"/>
      <c r="B22" s="86"/>
      <c r="C22" s="175"/>
      <c r="D22" s="175"/>
    </row>
    <row r="23" spans="1:4" x14ac:dyDescent="0.25">
      <c r="A23" s="3" t="s">
        <v>203</v>
      </c>
      <c r="B23" s="15">
        <f>B21-B11</f>
        <v>0</v>
      </c>
      <c r="C23" s="174">
        <v>6511.0499999997046</v>
      </c>
      <c r="D23" s="174">
        <v>6511.0499999997046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204</v>
      </c>
      <c r="B25" s="15">
        <f>B23-B17</f>
        <v>0</v>
      </c>
      <c r="C25" s="176">
        <v>-45721.820000000298</v>
      </c>
      <c r="D25" s="176">
        <v>-45721.820000000298</v>
      </c>
    </row>
    <row r="26" spans="1:4" x14ac:dyDescent="0.25">
      <c r="A26" s="20"/>
      <c r="B26" s="79"/>
      <c r="C26" s="79"/>
      <c r="D26" s="79"/>
    </row>
    <row r="27" spans="1:4" x14ac:dyDescent="0.25">
      <c r="A27" s="60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209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210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211</v>
      </c>
      <c r="B33" s="4">
        <f>B25+B29</f>
        <v>0</v>
      </c>
      <c r="C33" s="176">
        <v>-45721.820000000298</v>
      </c>
      <c r="D33" s="176">
        <v>-45721.820000000298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214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215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217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218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5"/>
      <c r="C45" s="55"/>
      <c r="D45" s="55"/>
    </row>
    <row r="47" spans="1:4" ht="30" x14ac:dyDescent="0.25">
      <c r="A47" s="14" t="s">
        <v>205</v>
      </c>
      <c r="B47" s="7" t="s">
        <v>212</v>
      </c>
      <c r="C47" s="7" t="s">
        <v>190</v>
      </c>
      <c r="D47" s="7" t="s">
        <v>191</v>
      </c>
    </row>
    <row r="48" spans="1:4" x14ac:dyDescent="0.25">
      <c r="A48" s="90" t="s">
        <v>220</v>
      </c>
      <c r="B48" s="177">
        <v>17685565.489999998</v>
      </c>
      <c r="C48" s="177">
        <v>3832016.82</v>
      </c>
      <c r="D48" s="177">
        <v>3832016.82</v>
      </c>
    </row>
    <row r="49" spans="1:4" x14ac:dyDescent="0.25">
      <c r="A49" s="22" t="s">
        <v>221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214</v>
      </c>
      <c r="B50" s="46">
        <v>0</v>
      </c>
      <c r="C50" s="46">
        <v>0</v>
      </c>
      <c r="D50" s="46">
        <v>0</v>
      </c>
    </row>
    <row r="51" spans="1:4" x14ac:dyDescent="0.25">
      <c r="A51" s="91" t="s">
        <v>217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197</v>
      </c>
      <c r="B53" s="178">
        <v>17685565.489999998</v>
      </c>
      <c r="C53" s="178">
        <v>3877738.64</v>
      </c>
      <c r="D53" s="178">
        <v>3877738.64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200</v>
      </c>
      <c r="B55" s="23">
        <v>0</v>
      </c>
      <c r="C55" s="182">
        <v>52232.87</v>
      </c>
      <c r="D55" s="182">
        <v>52232.87</v>
      </c>
    </row>
    <row r="56" spans="1:4" x14ac:dyDescent="0.25">
      <c r="A56" s="44"/>
      <c r="B56" s="48"/>
      <c r="C56" s="180"/>
      <c r="D56" s="180"/>
    </row>
    <row r="57" spans="1:4" x14ac:dyDescent="0.25">
      <c r="A57" s="19" t="s">
        <v>222</v>
      </c>
      <c r="B57" s="4">
        <f>B48+B49-B53+B55</f>
        <v>0</v>
      </c>
      <c r="C57" s="179">
        <v>6511.0499999997046</v>
      </c>
      <c r="D57" s="179">
        <v>6511.0499999997046</v>
      </c>
    </row>
    <row r="58" spans="1:4" x14ac:dyDescent="0.25">
      <c r="A58" s="24"/>
      <c r="B58" s="25"/>
      <c r="C58" s="181"/>
      <c r="D58" s="181"/>
    </row>
    <row r="59" spans="1:4" x14ac:dyDescent="0.25">
      <c r="A59" s="19" t="s">
        <v>223</v>
      </c>
      <c r="B59" s="4">
        <f>B57-B49</f>
        <v>0</v>
      </c>
      <c r="C59" s="179">
        <v>6511.0499999997046</v>
      </c>
      <c r="D59" s="179">
        <v>6511.0499999997046</v>
      </c>
    </row>
    <row r="60" spans="1:4" x14ac:dyDescent="0.25">
      <c r="A60" s="54"/>
      <c r="B60" s="55"/>
      <c r="C60" s="55"/>
      <c r="D60" s="55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90" t="s">
        <v>194</v>
      </c>
      <c r="B63" s="92">
        <f>B10</f>
        <v>0</v>
      </c>
      <c r="C63" s="92">
        <f>C10</f>
        <v>0</v>
      </c>
      <c r="D63" s="92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1" t="s">
        <v>215</v>
      </c>
      <c r="B65" s="89">
        <v>0</v>
      </c>
      <c r="C65" s="89">
        <v>0</v>
      </c>
      <c r="D65" s="89">
        <v>0</v>
      </c>
    </row>
    <row r="66" spans="1:4" x14ac:dyDescent="0.25">
      <c r="A66" s="91" t="s">
        <v>218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6"/>
      <c r="C67" s="86"/>
      <c r="D67" s="86"/>
    </row>
    <row r="68" spans="1:4" x14ac:dyDescent="0.25">
      <c r="A68" s="57" t="s">
        <v>225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6"/>
      <c r="C69" s="86"/>
      <c r="D69" s="86"/>
    </row>
    <row r="70" spans="1:4" x14ac:dyDescent="0.25">
      <c r="A70" s="57" t="s">
        <v>201</v>
      </c>
      <c r="B70" s="17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6"/>
      <c r="C71" s="86"/>
      <c r="D71" s="86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4"/>
      <c r="B73" s="86"/>
      <c r="C73" s="86"/>
      <c r="D73" s="86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4"/>
      <c r="B75" s="79"/>
      <c r="C75" s="79"/>
      <c r="D75" s="79"/>
    </row>
  </sheetData>
  <mergeCells count="1">
    <mergeCell ref="A1:D1"/>
  </mergeCells>
  <dataValidations count="1">
    <dataValidation type="decimal" allowBlank="1" showInputMessage="1" showErrorMessage="1" sqref="B63:D74 B37:D44 B8:D25 B48:D59 B29:D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D52 B63:D74 B12:D12 B16:D16 B20:D20 B18:B19 B17 B24:D24 B21:B23 B25 B33 B54:D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115" zoomScaleNormal="115" workbookViewId="0">
      <selection activeCell="C51" sqref="C5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28" t="s">
        <v>228</v>
      </c>
      <c r="B1" s="229"/>
      <c r="C1" s="229"/>
      <c r="D1" s="229"/>
      <c r="E1" s="229"/>
      <c r="F1" s="229"/>
      <c r="G1" s="230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229</v>
      </c>
      <c r="B3" s="109"/>
      <c r="C3" s="109"/>
      <c r="D3" s="109"/>
      <c r="E3" s="109"/>
      <c r="F3" s="109"/>
      <c r="G3" s="110"/>
    </row>
    <row r="4" spans="1:7" x14ac:dyDescent="0.25">
      <c r="A4" s="108" t="str">
        <f>'Formato 3'!A4</f>
        <v>Del 1 de Enero al 31 de Marzo de 2024 (b)</v>
      </c>
      <c r="B4" s="109"/>
      <c r="C4" s="109"/>
      <c r="D4" s="109"/>
      <c r="E4" s="109"/>
      <c r="F4" s="109"/>
      <c r="G4" s="110"/>
    </row>
    <row r="5" spans="1:7" x14ac:dyDescent="0.25">
      <c r="A5" s="111" t="s">
        <v>2</v>
      </c>
      <c r="B5" s="112"/>
      <c r="C5" s="112"/>
      <c r="D5" s="112"/>
      <c r="E5" s="112"/>
      <c r="F5" s="112"/>
      <c r="G5" s="113"/>
    </row>
    <row r="6" spans="1:7" ht="41.45" customHeight="1" x14ac:dyDescent="0.25">
      <c r="A6" s="231" t="s">
        <v>230</v>
      </c>
      <c r="B6" s="233" t="s">
        <v>231</v>
      </c>
      <c r="C6" s="233"/>
      <c r="D6" s="233"/>
      <c r="E6" s="233"/>
      <c r="F6" s="233"/>
      <c r="G6" s="233" t="s">
        <v>232</v>
      </c>
    </row>
    <row r="7" spans="1:7" ht="30" x14ac:dyDescent="0.25">
      <c r="A7" s="232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33"/>
    </row>
    <row r="8" spans="1:7" x14ac:dyDescent="0.25">
      <c r="A8" s="27" t="s">
        <v>237</v>
      </c>
      <c r="B8" s="86"/>
      <c r="C8" s="86"/>
      <c r="D8" s="86"/>
      <c r="E8" s="86"/>
      <c r="F8" s="86"/>
      <c r="G8" s="86"/>
    </row>
    <row r="9" spans="1:7" x14ac:dyDescent="0.25">
      <c r="A9" s="57" t="s">
        <v>238</v>
      </c>
      <c r="B9" s="184">
        <v>0</v>
      </c>
      <c r="C9" s="184">
        <v>0</v>
      </c>
      <c r="D9" s="183">
        <v>0</v>
      </c>
      <c r="E9" s="184">
        <v>0</v>
      </c>
      <c r="F9" s="184">
        <v>0</v>
      </c>
      <c r="G9" s="183">
        <v>0</v>
      </c>
    </row>
    <row r="10" spans="1:7" x14ac:dyDescent="0.25">
      <c r="A10" s="57" t="s">
        <v>239</v>
      </c>
      <c r="B10" s="184">
        <v>0</v>
      </c>
      <c r="C10" s="184">
        <v>0</v>
      </c>
      <c r="D10" s="183">
        <v>0</v>
      </c>
      <c r="E10" s="184">
        <v>0</v>
      </c>
      <c r="F10" s="184">
        <v>0</v>
      </c>
      <c r="G10" s="183">
        <v>0</v>
      </c>
    </row>
    <row r="11" spans="1:7" x14ac:dyDescent="0.25">
      <c r="A11" s="57" t="s">
        <v>240</v>
      </c>
      <c r="B11" s="184">
        <v>0</v>
      </c>
      <c r="C11" s="184">
        <v>0</v>
      </c>
      <c r="D11" s="183">
        <v>0</v>
      </c>
      <c r="E11" s="184">
        <v>0</v>
      </c>
      <c r="F11" s="184">
        <v>0</v>
      </c>
      <c r="G11" s="183">
        <v>0</v>
      </c>
    </row>
    <row r="12" spans="1:7" x14ac:dyDescent="0.25">
      <c r="A12" s="57" t="s">
        <v>241</v>
      </c>
      <c r="B12" s="184">
        <v>0</v>
      </c>
      <c r="C12" s="184">
        <v>0</v>
      </c>
      <c r="D12" s="183">
        <v>0</v>
      </c>
      <c r="E12" s="184">
        <v>0</v>
      </c>
      <c r="F12" s="184">
        <v>0</v>
      </c>
      <c r="G12" s="183">
        <v>0</v>
      </c>
    </row>
    <row r="13" spans="1:7" x14ac:dyDescent="0.25">
      <c r="A13" s="57" t="s">
        <v>242</v>
      </c>
      <c r="B13" s="184">
        <v>436.15</v>
      </c>
      <c r="C13" s="184">
        <v>0</v>
      </c>
      <c r="D13" s="183">
        <v>436.15</v>
      </c>
      <c r="E13" s="184">
        <v>30.12</v>
      </c>
      <c r="F13" s="184">
        <v>30.12</v>
      </c>
      <c r="G13" s="183">
        <v>-406.03</v>
      </c>
    </row>
    <row r="14" spans="1:7" x14ac:dyDescent="0.25">
      <c r="A14" s="57" t="s">
        <v>243</v>
      </c>
      <c r="B14" s="184">
        <v>0</v>
      </c>
      <c r="C14" s="184">
        <v>0</v>
      </c>
      <c r="D14" s="183">
        <v>0</v>
      </c>
      <c r="E14" s="184">
        <v>0</v>
      </c>
      <c r="F14" s="184">
        <v>0</v>
      </c>
      <c r="G14" s="183">
        <v>0</v>
      </c>
    </row>
    <row r="15" spans="1:7" x14ac:dyDescent="0.25">
      <c r="A15" s="57" t="s">
        <v>244</v>
      </c>
      <c r="B15" s="184">
        <v>836041.02</v>
      </c>
      <c r="C15" s="184">
        <v>0</v>
      </c>
      <c r="D15" s="183">
        <v>836041.02</v>
      </c>
      <c r="E15" s="184">
        <v>292989.90000000002</v>
      </c>
      <c r="F15" s="184">
        <v>292989.90000000002</v>
      </c>
      <c r="G15" s="183">
        <v>-543051.12</v>
      </c>
    </row>
    <row r="16" spans="1:7" x14ac:dyDescent="0.25">
      <c r="A16" s="87" t="s">
        <v>245</v>
      </c>
      <c r="B16" s="183">
        <v>0</v>
      </c>
      <c r="C16" s="183">
        <v>0</v>
      </c>
      <c r="D16" s="183">
        <v>0</v>
      </c>
      <c r="E16" s="183">
        <v>0</v>
      </c>
      <c r="F16" s="183">
        <v>0</v>
      </c>
      <c r="G16" s="183">
        <v>0</v>
      </c>
    </row>
    <row r="17" spans="1:7" x14ac:dyDescent="0.25">
      <c r="A17" s="75" t="s">
        <v>246</v>
      </c>
      <c r="B17" s="184">
        <v>0</v>
      </c>
      <c r="C17" s="184">
        <v>0</v>
      </c>
      <c r="D17" s="183">
        <v>0</v>
      </c>
      <c r="E17" s="184">
        <v>0</v>
      </c>
      <c r="F17" s="184">
        <v>0</v>
      </c>
      <c r="G17" s="183">
        <v>0</v>
      </c>
    </row>
    <row r="18" spans="1:7" x14ac:dyDescent="0.25">
      <c r="A18" s="75" t="s">
        <v>247</v>
      </c>
      <c r="B18" s="184">
        <v>0</v>
      </c>
      <c r="C18" s="184">
        <v>0</v>
      </c>
      <c r="D18" s="183">
        <v>0</v>
      </c>
      <c r="E18" s="184">
        <v>0</v>
      </c>
      <c r="F18" s="184">
        <v>0</v>
      </c>
      <c r="G18" s="183">
        <v>0</v>
      </c>
    </row>
    <row r="19" spans="1:7" x14ac:dyDescent="0.25">
      <c r="A19" s="75" t="s">
        <v>248</v>
      </c>
      <c r="B19" s="184">
        <v>0</v>
      </c>
      <c r="C19" s="184">
        <v>0</v>
      </c>
      <c r="D19" s="183">
        <v>0</v>
      </c>
      <c r="E19" s="184">
        <v>0</v>
      </c>
      <c r="F19" s="184">
        <v>0</v>
      </c>
      <c r="G19" s="183">
        <v>0</v>
      </c>
    </row>
    <row r="20" spans="1:7" x14ac:dyDescent="0.25">
      <c r="A20" s="75" t="s">
        <v>249</v>
      </c>
      <c r="B20" s="183">
        <v>0</v>
      </c>
      <c r="C20" s="183">
        <v>0</v>
      </c>
      <c r="D20" s="183">
        <v>0</v>
      </c>
      <c r="E20" s="183">
        <v>0</v>
      </c>
      <c r="F20" s="183">
        <v>0</v>
      </c>
      <c r="G20" s="183">
        <v>0</v>
      </c>
    </row>
    <row r="21" spans="1:7" x14ac:dyDescent="0.25">
      <c r="A21" s="75" t="s">
        <v>250</v>
      </c>
      <c r="B21" s="183">
        <v>0</v>
      </c>
      <c r="C21" s="183">
        <v>0</v>
      </c>
      <c r="D21" s="183">
        <v>0</v>
      </c>
      <c r="E21" s="183">
        <v>0</v>
      </c>
      <c r="F21" s="183">
        <v>0</v>
      </c>
      <c r="G21" s="183">
        <v>0</v>
      </c>
    </row>
    <row r="22" spans="1:7" x14ac:dyDescent="0.25">
      <c r="A22" s="75" t="s">
        <v>251</v>
      </c>
      <c r="B22" s="184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x14ac:dyDescent="0.25">
      <c r="A23" s="75" t="s">
        <v>252</v>
      </c>
      <c r="B23" s="183">
        <v>0</v>
      </c>
      <c r="C23" s="183">
        <v>0</v>
      </c>
      <c r="D23" s="183">
        <v>0</v>
      </c>
      <c r="E23" s="183">
        <v>0</v>
      </c>
      <c r="F23" s="183">
        <v>0</v>
      </c>
      <c r="G23" s="183">
        <v>0</v>
      </c>
    </row>
    <row r="24" spans="1:7" x14ac:dyDescent="0.25">
      <c r="A24" s="75" t="s">
        <v>253</v>
      </c>
      <c r="B24" s="183">
        <v>0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</row>
    <row r="25" spans="1:7" x14ac:dyDescent="0.25">
      <c r="A25" s="75" t="s">
        <v>254</v>
      </c>
      <c r="B25" s="184">
        <v>0</v>
      </c>
      <c r="C25" s="184">
        <v>0</v>
      </c>
      <c r="D25" s="183">
        <v>0</v>
      </c>
      <c r="E25" s="184">
        <v>0</v>
      </c>
      <c r="F25" s="184">
        <v>0</v>
      </c>
      <c r="G25" s="183">
        <v>0</v>
      </c>
    </row>
    <row r="26" spans="1:7" x14ac:dyDescent="0.25">
      <c r="A26" s="75" t="s">
        <v>255</v>
      </c>
      <c r="B26" s="184">
        <v>0</v>
      </c>
      <c r="C26" s="184">
        <v>0</v>
      </c>
      <c r="D26" s="183">
        <v>0</v>
      </c>
      <c r="E26" s="184">
        <v>0</v>
      </c>
      <c r="F26" s="184">
        <v>0</v>
      </c>
      <c r="G26" s="183">
        <v>0</v>
      </c>
    </row>
    <row r="27" spans="1:7" x14ac:dyDescent="0.25">
      <c r="A27" s="75" t="s">
        <v>256</v>
      </c>
      <c r="B27" s="184">
        <v>0</v>
      </c>
      <c r="C27" s="184">
        <v>0</v>
      </c>
      <c r="D27" s="183">
        <v>0</v>
      </c>
      <c r="E27" s="184">
        <v>0</v>
      </c>
      <c r="F27" s="184">
        <v>0</v>
      </c>
      <c r="G27" s="183">
        <v>0</v>
      </c>
    </row>
    <row r="28" spans="1:7" x14ac:dyDescent="0.25">
      <c r="A28" s="57" t="s">
        <v>257</v>
      </c>
      <c r="B28" s="183">
        <v>0</v>
      </c>
      <c r="C28" s="183">
        <v>0</v>
      </c>
      <c r="D28" s="183">
        <v>0</v>
      </c>
      <c r="E28" s="183">
        <v>0</v>
      </c>
      <c r="F28" s="183">
        <v>0</v>
      </c>
      <c r="G28" s="183">
        <v>0</v>
      </c>
    </row>
    <row r="29" spans="1:7" x14ac:dyDescent="0.25">
      <c r="A29" s="75" t="s">
        <v>258</v>
      </c>
      <c r="B29" s="184">
        <v>0</v>
      </c>
      <c r="C29" s="184">
        <v>0</v>
      </c>
      <c r="D29" s="183">
        <v>0</v>
      </c>
      <c r="E29" s="184">
        <v>0</v>
      </c>
      <c r="F29" s="184">
        <v>0</v>
      </c>
      <c r="G29" s="183">
        <v>0</v>
      </c>
    </row>
    <row r="30" spans="1:7" x14ac:dyDescent="0.25">
      <c r="A30" s="75" t="s">
        <v>259</v>
      </c>
      <c r="B30" s="184">
        <v>0</v>
      </c>
      <c r="C30" s="184">
        <v>0</v>
      </c>
      <c r="D30" s="183">
        <v>0</v>
      </c>
      <c r="E30" s="184">
        <v>0</v>
      </c>
      <c r="F30" s="184">
        <v>0</v>
      </c>
      <c r="G30" s="183">
        <v>0</v>
      </c>
    </row>
    <row r="31" spans="1:7" x14ac:dyDescent="0.25">
      <c r="A31" s="75" t="s">
        <v>260</v>
      </c>
      <c r="B31" s="184">
        <v>0</v>
      </c>
      <c r="C31" s="184">
        <v>0</v>
      </c>
      <c r="D31" s="183">
        <v>0</v>
      </c>
      <c r="E31" s="184">
        <v>0</v>
      </c>
      <c r="F31" s="184">
        <v>0</v>
      </c>
      <c r="G31" s="183">
        <v>0</v>
      </c>
    </row>
    <row r="32" spans="1:7" x14ac:dyDescent="0.25">
      <c r="A32" s="75" t="s">
        <v>261</v>
      </c>
      <c r="B32" s="183">
        <v>0</v>
      </c>
      <c r="C32" s="183">
        <v>0</v>
      </c>
      <c r="D32" s="183">
        <v>0</v>
      </c>
      <c r="E32" s="183">
        <v>0</v>
      </c>
      <c r="F32" s="183">
        <v>0</v>
      </c>
      <c r="G32" s="183">
        <v>0</v>
      </c>
    </row>
    <row r="33" spans="1:7" ht="14.45" customHeight="1" x14ac:dyDescent="0.25">
      <c r="A33" s="75" t="s">
        <v>262</v>
      </c>
      <c r="B33" s="184">
        <v>0</v>
      </c>
      <c r="C33" s="184">
        <v>0</v>
      </c>
      <c r="D33" s="183">
        <v>0</v>
      </c>
      <c r="E33" s="184">
        <v>0</v>
      </c>
      <c r="F33" s="184">
        <v>0</v>
      </c>
      <c r="G33" s="183">
        <v>0</v>
      </c>
    </row>
    <row r="34" spans="1:7" ht="14.45" customHeight="1" x14ac:dyDescent="0.25">
      <c r="A34" s="57" t="s">
        <v>263</v>
      </c>
      <c r="B34" s="184">
        <v>16849088.32</v>
      </c>
      <c r="C34" s="184">
        <v>0</v>
      </c>
      <c r="D34" s="183">
        <v>16849088.32</v>
      </c>
      <c r="E34" s="184">
        <v>3538996.8</v>
      </c>
      <c r="F34" s="184">
        <v>3538996.8</v>
      </c>
      <c r="G34" s="183">
        <v>-13310091.52</v>
      </c>
    </row>
    <row r="35" spans="1:7" ht="14.45" customHeight="1" x14ac:dyDescent="0.25">
      <c r="A35" s="57" t="s">
        <v>264</v>
      </c>
      <c r="B35" s="183">
        <v>0</v>
      </c>
      <c r="C35" s="183">
        <v>0</v>
      </c>
      <c r="D35" s="183">
        <v>0</v>
      </c>
      <c r="E35" s="183">
        <v>0</v>
      </c>
      <c r="F35" s="183">
        <v>0</v>
      </c>
      <c r="G35" s="183">
        <v>0</v>
      </c>
    </row>
    <row r="36" spans="1:7" ht="14.45" customHeight="1" x14ac:dyDescent="0.25">
      <c r="A36" s="75" t="s">
        <v>265</v>
      </c>
      <c r="B36" s="184">
        <v>0</v>
      </c>
      <c r="C36" s="184">
        <v>0</v>
      </c>
      <c r="D36" s="183">
        <v>0</v>
      </c>
      <c r="E36" s="184">
        <v>0</v>
      </c>
      <c r="F36" s="184">
        <v>0</v>
      </c>
      <c r="G36" s="183">
        <v>0</v>
      </c>
    </row>
    <row r="37" spans="1:7" ht="14.45" customHeight="1" x14ac:dyDescent="0.25">
      <c r="A37" s="57" t="s">
        <v>266</v>
      </c>
      <c r="B37" s="183">
        <v>0</v>
      </c>
      <c r="C37" s="183">
        <v>0</v>
      </c>
      <c r="D37" s="183">
        <v>0</v>
      </c>
      <c r="E37" s="183">
        <v>0</v>
      </c>
      <c r="F37" s="183">
        <v>0</v>
      </c>
      <c r="G37" s="183">
        <v>0</v>
      </c>
    </row>
    <row r="38" spans="1:7" x14ac:dyDescent="0.25">
      <c r="A38" s="75" t="s">
        <v>267</v>
      </c>
      <c r="B38" s="183">
        <v>0</v>
      </c>
      <c r="C38" s="183">
        <v>0</v>
      </c>
      <c r="D38" s="183">
        <v>0</v>
      </c>
      <c r="E38" s="183">
        <v>0</v>
      </c>
      <c r="F38" s="183">
        <v>0</v>
      </c>
      <c r="G38" s="183">
        <v>0</v>
      </c>
    </row>
    <row r="39" spans="1:7" x14ac:dyDescent="0.25">
      <c r="A39" s="75" t="s">
        <v>268</v>
      </c>
      <c r="B39" s="183">
        <v>0</v>
      </c>
      <c r="C39" s="183">
        <v>0</v>
      </c>
      <c r="D39" s="183">
        <v>0</v>
      </c>
      <c r="E39" s="183">
        <v>0</v>
      </c>
      <c r="F39" s="183">
        <v>0</v>
      </c>
      <c r="G39" s="183"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269</v>
      </c>
      <c r="B41" s="185">
        <v>17685565.490000002</v>
      </c>
      <c r="C41" s="185">
        <v>0</v>
      </c>
      <c r="D41" s="185">
        <v>17685565.490000002</v>
      </c>
      <c r="E41" s="185">
        <v>3832016.82</v>
      </c>
      <c r="F41" s="185">
        <v>3832016.82</v>
      </c>
      <c r="G41" s="185">
        <v>-13853548.67</v>
      </c>
    </row>
    <row r="42" spans="1:7" x14ac:dyDescent="0.25">
      <c r="A42" s="3" t="s">
        <v>270</v>
      </c>
      <c r="B42" s="88"/>
      <c r="C42" s="88"/>
      <c r="D42" s="88"/>
      <c r="E42" s="88"/>
      <c r="F42" s="88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271</v>
      </c>
      <c r="B44" s="48"/>
      <c r="C44" s="48"/>
      <c r="D44" s="48"/>
      <c r="E44" s="48"/>
      <c r="F44" s="48"/>
      <c r="G44" s="48"/>
    </row>
    <row r="45" spans="1:7" x14ac:dyDescent="0.25">
      <c r="A45" s="57" t="s">
        <v>272</v>
      </c>
      <c r="B45" s="187">
        <v>0</v>
      </c>
      <c r="C45" s="187">
        <v>0</v>
      </c>
      <c r="D45" s="187">
        <v>0</v>
      </c>
      <c r="E45" s="187">
        <v>0</v>
      </c>
      <c r="F45" s="187">
        <v>0</v>
      </c>
      <c r="G45" s="187">
        <v>0</v>
      </c>
    </row>
    <row r="46" spans="1:7" x14ac:dyDescent="0.25">
      <c r="A46" s="77" t="s">
        <v>273</v>
      </c>
      <c r="B46" s="187">
        <v>0</v>
      </c>
      <c r="C46" s="187">
        <v>0</v>
      </c>
      <c r="D46" s="187">
        <v>0</v>
      </c>
      <c r="E46" s="187">
        <v>0</v>
      </c>
      <c r="F46" s="187">
        <v>0</v>
      </c>
      <c r="G46" s="187">
        <v>0</v>
      </c>
    </row>
    <row r="47" spans="1:7" x14ac:dyDescent="0.25">
      <c r="A47" s="77" t="s">
        <v>274</v>
      </c>
      <c r="B47" s="187">
        <v>0</v>
      </c>
      <c r="C47" s="187">
        <v>0</v>
      </c>
      <c r="D47" s="187">
        <v>0</v>
      </c>
      <c r="E47" s="187">
        <v>0</v>
      </c>
      <c r="F47" s="187">
        <v>0</v>
      </c>
      <c r="G47" s="187">
        <v>0</v>
      </c>
    </row>
    <row r="48" spans="1:7" x14ac:dyDescent="0.25">
      <c r="A48" s="77" t="s">
        <v>275</v>
      </c>
      <c r="B48" s="190">
        <v>0</v>
      </c>
      <c r="C48" s="190">
        <v>0</v>
      </c>
      <c r="D48" s="187">
        <v>0</v>
      </c>
      <c r="E48" s="190">
        <v>0</v>
      </c>
      <c r="F48" s="190">
        <v>0</v>
      </c>
      <c r="G48" s="187">
        <v>0</v>
      </c>
    </row>
    <row r="49" spans="1:7" ht="30" x14ac:dyDescent="0.25">
      <c r="A49" s="77" t="s">
        <v>276</v>
      </c>
      <c r="B49" s="190">
        <v>0</v>
      </c>
      <c r="C49" s="190">
        <v>0</v>
      </c>
      <c r="D49" s="187">
        <v>0</v>
      </c>
      <c r="E49" s="190">
        <v>0</v>
      </c>
      <c r="F49" s="190">
        <v>0</v>
      </c>
      <c r="G49" s="187">
        <v>0</v>
      </c>
    </row>
    <row r="50" spans="1:7" x14ac:dyDescent="0.25">
      <c r="A50" s="77" t="s">
        <v>277</v>
      </c>
      <c r="B50" s="187">
        <v>0</v>
      </c>
      <c r="C50" s="187">
        <v>0</v>
      </c>
      <c r="D50" s="187">
        <v>0</v>
      </c>
      <c r="E50" s="187">
        <v>0</v>
      </c>
      <c r="F50" s="187">
        <v>0</v>
      </c>
      <c r="G50" s="187">
        <v>0</v>
      </c>
    </row>
    <row r="51" spans="1:7" x14ac:dyDescent="0.25">
      <c r="A51" s="77" t="s">
        <v>278</v>
      </c>
      <c r="B51" s="187">
        <v>0</v>
      </c>
      <c r="C51" s="187">
        <v>0</v>
      </c>
      <c r="D51" s="187">
        <v>0</v>
      </c>
      <c r="E51" s="187">
        <v>0</v>
      </c>
      <c r="F51" s="187">
        <v>0</v>
      </c>
      <c r="G51" s="187">
        <v>0</v>
      </c>
    </row>
    <row r="52" spans="1:7" ht="30" x14ac:dyDescent="0.25">
      <c r="A52" s="78" t="s">
        <v>279</v>
      </c>
      <c r="B52" s="187">
        <v>0</v>
      </c>
      <c r="C52" s="187">
        <v>0</v>
      </c>
      <c r="D52" s="187">
        <v>0</v>
      </c>
      <c r="E52" s="187">
        <v>0</v>
      </c>
      <c r="F52" s="187">
        <v>0</v>
      </c>
      <c r="G52" s="187">
        <v>0</v>
      </c>
    </row>
    <row r="53" spans="1:7" x14ac:dyDescent="0.25">
      <c r="A53" s="75" t="s">
        <v>280</v>
      </c>
      <c r="B53" s="187">
        <v>0</v>
      </c>
      <c r="C53" s="187">
        <v>0</v>
      </c>
      <c r="D53" s="187">
        <v>0</v>
      </c>
      <c r="E53" s="187">
        <v>0</v>
      </c>
      <c r="F53" s="187">
        <v>0</v>
      </c>
      <c r="G53" s="187">
        <v>0</v>
      </c>
    </row>
    <row r="54" spans="1:7" x14ac:dyDescent="0.25">
      <c r="A54" s="57" t="s">
        <v>281</v>
      </c>
      <c r="B54" s="187">
        <v>0</v>
      </c>
      <c r="C54" s="187">
        <v>0</v>
      </c>
      <c r="D54" s="187">
        <v>0</v>
      </c>
      <c r="E54" s="187">
        <v>0</v>
      </c>
      <c r="F54" s="187">
        <v>0</v>
      </c>
      <c r="G54" s="187">
        <v>0</v>
      </c>
    </row>
    <row r="55" spans="1:7" x14ac:dyDescent="0.25">
      <c r="A55" s="78" t="s">
        <v>282</v>
      </c>
      <c r="B55" s="187">
        <v>0</v>
      </c>
      <c r="C55" s="187">
        <v>0</v>
      </c>
      <c r="D55" s="187">
        <v>0</v>
      </c>
      <c r="E55" s="187">
        <v>0</v>
      </c>
      <c r="F55" s="187">
        <v>0</v>
      </c>
      <c r="G55" s="187">
        <v>0</v>
      </c>
    </row>
    <row r="56" spans="1:7" x14ac:dyDescent="0.25">
      <c r="A56" s="77" t="s">
        <v>283</v>
      </c>
      <c r="B56" s="187">
        <v>0</v>
      </c>
      <c r="C56" s="187">
        <v>0</v>
      </c>
      <c r="D56" s="187">
        <v>0</v>
      </c>
      <c r="E56" s="187">
        <v>0</v>
      </c>
      <c r="F56" s="187">
        <v>0</v>
      </c>
      <c r="G56" s="187">
        <v>0</v>
      </c>
    </row>
    <row r="57" spans="1:7" x14ac:dyDescent="0.25">
      <c r="A57" s="77" t="s">
        <v>284</v>
      </c>
      <c r="B57" s="187">
        <v>0</v>
      </c>
      <c r="C57" s="187">
        <v>0</v>
      </c>
      <c r="D57" s="187">
        <v>0</v>
      </c>
      <c r="E57" s="187">
        <v>0</v>
      </c>
      <c r="F57" s="187">
        <v>0</v>
      </c>
      <c r="G57" s="187">
        <v>0</v>
      </c>
    </row>
    <row r="58" spans="1:7" x14ac:dyDescent="0.25">
      <c r="A58" s="78" t="s">
        <v>285</v>
      </c>
      <c r="B58" s="190">
        <v>0</v>
      </c>
      <c r="C58" s="190">
        <v>0</v>
      </c>
      <c r="D58" s="187">
        <v>0</v>
      </c>
      <c r="E58" s="190">
        <v>0</v>
      </c>
      <c r="F58" s="190">
        <v>0</v>
      </c>
      <c r="G58" s="187">
        <v>0</v>
      </c>
    </row>
    <row r="59" spans="1:7" x14ac:dyDescent="0.25">
      <c r="A59" s="57" t="s">
        <v>286</v>
      </c>
      <c r="B59" s="187">
        <v>0</v>
      </c>
      <c r="C59" s="187">
        <v>0</v>
      </c>
      <c r="D59" s="187">
        <v>0</v>
      </c>
      <c r="E59" s="187">
        <v>0</v>
      </c>
      <c r="F59" s="187">
        <v>0</v>
      </c>
      <c r="G59" s="187">
        <v>0</v>
      </c>
    </row>
    <row r="60" spans="1:7" x14ac:dyDescent="0.25">
      <c r="A60" s="77" t="s">
        <v>287</v>
      </c>
      <c r="B60" s="190">
        <v>0</v>
      </c>
      <c r="C60" s="190">
        <v>0</v>
      </c>
      <c r="D60" s="187">
        <v>0</v>
      </c>
      <c r="E60" s="190">
        <v>0</v>
      </c>
      <c r="F60" s="190">
        <v>0</v>
      </c>
      <c r="G60" s="187">
        <v>0</v>
      </c>
    </row>
    <row r="61" spans="1:7" x14ac:dyDescent="0.25">
      <c r="A61" s="77" t="s">
        <v>288</v>
      </c>
      <c r="B61" s="190">
        <v>0</v>
      </c>
      <c r="C61" s="190">
        <v>0</v>
      </c>
      <c r="D61" s="187">
        <v>0</v>
      </c>
      <c r="E61" s="190">
        <v>0</v>
      </c>
      <c r="F61" s="190">
        <v>0</v>
      </c>
      <c r="G61" s="187">
        <v>0</v>
      </c>
    </row>
    <row r="62" spans="1:7" x14ac:dyDescent="0.25">
      <c r="A62" s="57" t="s">
        <v>289</v>
      </c>
      <c r="B62" s="190">
        <v>0</v>
      </c>
      <c r="C62" s="190">
        <v>0</v>
      </c>
      <c r="D62" s="187">
        <v>0</v>
      </c>
      <c r="E62" s="190">
        <v>0</v>
      </c>
      <c r="F62" s="190">
        <v>0</v>
      </c>
      <c r="G62" s="187">
        <v>0</v>
      </c>
    </row>
    <row r="63" spans="1:7" x14ac:dyDescent="0.25">
      <c r="A63" s="57" t="s">
        <v>290</v>
      </c>
      <c r="B63" s="190">
        <v>0</v>
      </c>
      <c r="C63" s="190">
        <v>0</v>
      </c>
      <c r="D63" s="187">
        <v>0</v>
      </c>
      <c r="E63" s="190">
        <v>0</v>
      </c>
      <c r="F63" s="190">
        <v>0</v>
      </c>
      <c r="G63" s="187">
        <v>0</v>
      </c>
    </row>
    <row r="64" spans="1:7" x14ac:dyDescent="0.25">
      <c r="A64" s="44"/>
      <c r="B64" s="189"/>
      <c r="C64" s="189"/>
      <c r="D64" s="189"/>
      <c r="E64" s="189"/>
      <c r="F64" s="189"/>
      <c r="G64" s="189"/>
    </row>
    <row r="65" spans="1:7" x14ac:dyDescent="0.25">
      <c r="A65" s="3" t="s">
        <v>291</v>
      </c>
      <c r="B65" s="188">
        <v>0</v>
      </c>
      <c r="C65" s="188">
        <v>0</v>
      </c>
      <c r="D65" s="188">
        <v>0</v>
      </c>
      <c r="E65" s="188">
        <v>0</v>
      </c>
      <c r="F65" s="188">
        <v>0</v>
      </c>
      <c r="G65" s="188">
        <v>0</v>
      </c>
    </row>
    <row r="66" spans="1:7" x14ac:dyDescent="0.25">
      <c r="A66" s="44"/>
      <c r="B66" s="189"/>
      <c r="C66" s="189"/>
      <c r="D66" s="189"/>
      <c r="E66" s="189"/>
      <c r="F66" s="189"/>
      <c r="G66" s="189"/>
    </row>
    <row r="67" spans="1:7" x14ac:dyDescent="0.25">
      <c r="A67" s="3" t="s">
        <v>292</v>
      </c>
      <c r="B67" s="188">
        <v>0</v>
      </c>
      <c r="C67" s="188">
        <v>0</v>
      </c>
      <c r="D67" s="188">
        <v>0</v>
      </c>
      <c r="E67" s="188">
        <v>0</v>
      </c>
      <c r="F67" s="188">
        <v>0</v>
      </c>
      <c r="G67" s="188">
        <v>0</v>
      </c>
    </row>
    <row r="68" spans="1:7" x14ac:dyDescent="0.25">
      <c r="A68" s="57" t="s">
        <v>293</v>
      </c>
      <c r="B68" s="190">
        <v>0</v>
      </c>
      <c r="C68" s="190">
        <v>0</v>
      </c>
      <c r="D68" s="187">
        <v>0</v>
      </c>
      <c r="E68" s="190">
        <v>0</v>
      </c>
      <c r="F68" s="190">
        <v>0</v>
      </c>
      <c r="G68" s="187"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294</v>
      </c>
      <c r="B70" s="186">
        <v>17685565.490000002</v>
      </c>
      <c r="C70" s="186">
        <v>0</v>
      </c>
      <c r="D70" s="186">
        <v>17685565.490000002</v>
      </c>
      <c r="E70" s="186">
        <v>3832016.82</v>
      </c>
      <c r="F70" s="186">
        <v>3832016.82</v>
      </c>
      <c r="G70" s="186">
        <v>-13853548.67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295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296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297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4"/>
      <c r="B76" s="79"/>
      <c r="C76" s="79"/>
      <c r="D76" s="79"/>
      <c r="E76" s="79"/>
      <c r="F76" s="79"/>
      <c r="G76" s="7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G40 B40:F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abSelected="1" zoomScale="115" zoomScaleNormal="115" workbookViewId="0">
      <selection activeCell="D5" sqref="D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36" t="s">
        <v>299</v>
      </c>
      <c r="B1" s="229"/>
      <c r="C1" s="229"/>
      <c r="D1" s="229"/>
      <c r="E1" s="229"/>
      <c r="F1" s="229"/>
      <c r="G1" s="230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300</v>
      </c>
      <c r="B3" s="120"/>
      <c r="C3" s="120"/>
      <c r="D3" s="120"/>
      <c r="E3" s="120"/>
      <c r="F3" s="120"/>
      <c r="G3" s="120"/>
    </row>
    <row r="4" spans="1:7" x14ac:dyDescent="0.25">
      <c r="A4" s="120" t="s">
        <v>301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2024 (b)</v>
      </c>
      <c r="B5" s="120"/>
      <c r="C5" s="120"/>
      <c r="D5" s="120"/>
      <c r="E5" s="120"/>
      <c r="F5" s="120"/>
      <c r="G5" s="120"/>
    </row>
    <row r="6" spans="1:7" ht="41.45" customHeight="1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34" t="s">
        <v>4</v>
      </c>
      <c r="B7" s="234" t="s">
        <v>302</v>
      </c>
      <c r="C7" s="234"/>
      <c r="D7" s="234"/>
      <c r="E7" s="234"/>
      <c r="F7" s="234"/>
      <c r="G7" s="235" t="s">
        <v>303</v>
      </c>
    </row>
    <row r="8" spans="1:7" ht="30" x14ac:dyDescent="0.25">
      <c r="A8" s="234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34"/>
    </row>
    <row r="9" spans="1:7" x14ac:dyDescent="0.25">
      <c r="A9" s="28" t="s">
        <v>308</v>
      </c>
      <c r="B9" s="191">
        <v>17685565.489999998</v>
      </c>
      <c r="C9" s="191">
        <v>0</v>
      </c>
      <c r="D9" s="191">
        <v>17685565.489999998</v>
      </c>
      <c r="E9" s="191">
        <v>3877738.6399999997</v>
      </c>
      <c r="F9" s="191">
        <v>3877738.6399999997</v>
      </c>
      <c r="G9" s="191">
        <v>13807826.849999998</v>
      </c>
    </row>
    <row r="10" spans="1:7" x14ac:dyDescent="0.25">
      <c r="A10" s="80" t="s">
        <v>309</v>
      </c>
      <c r="B10" s="192">
        <v>13838419.370000001</v>
      </c>
      <c r="C10" s="192">
        <v>0</v>
      </c>
      <c r="D10" s="192">
        <v>13838419.370000001</v>
      </c>
      <c r="E10" s="192">
        <v>2840939.1</v>
      </c>
      <c r="F10" s="192">
        <v>2840939.1</v>
      </c>
      <c r="G10" s="192">
        <v>10997480.27</v>
      </c>
    </row>
    <row r="11" spans="1:7" x14ac:dyDescent="0.25">
      <c r="A11" s="81" t="s">
        <v>310</v>
      </c>
      <c r="B11" s="193">
        <v>8530902.9100000001</v>
      </c>
      <c r="C11" s="193">
        <v>0</v>
      </c>
      <c r="D11" s="192">
        <v>8530902.9100000001</v>
      </c>
      <c r="E11" s="193">
        <v>2074541.53</v>
      </c>
      <c r="F11" s="193">
        <v>2074541.53</v>
      </c>
      <c r="G11" s="192">
        <v>6456361.3799999999</v>
      </c>
    </row>
    <row r="12" spans="1:7" x14ac:dyDescent="0.25">
      <c r="A12" s="81" t="s">
        <v>311</v>
      </c>
      <c r="B12" s="192">
        <v>0</v>
      </c>
      <c r="C12" s="192">
        <v>0</v>
      </c>
      <c r="D12" s="192">
        <v>0</v>
      </c>
      <c r="E12" s="192">
        <v>0</v>
      </c>
      <c r="F12" s="192">
        <v>0</v>
      </c>
      <c r="G12" s="192">
        <v>0</v>
      </c>
    </row>
    <row r="13" spans="1:7" x14ac:dyDescent="0.25">
      <c r="A13" s="81" t="s">
        <v>312</v>
      </c>
      <c r="B13" s="193">
        <v>1245352.83</v>
      </c>
      <c r="C13" s="193">
        <v>0</v>
      </c>
      <c r="D13" s="192">
        <v>1245352.83</v>
      </c>
      <c r="E13" s="193">
        <v>145.38999999999999</v>
      </c>
      <c r="F13" s="193">
        <v>145.38999999999999</v>
      </c>
      <c r="G13" s="192">
        <v>1245207.4400000002</v>
      </c>
    </row>
    <row r="14" spans="1:7" x14ac:dyDescent="0.25">
      <c r="A14" s="81" t="s">
        <v>313</v>
      </c>
      <c r="B14" s="193">
        <v>2366143.2200000002</v>
      </c>
      <c r="C14" s="193">
        <v>0</v>
      </c>
      <c r="D14" s="192">
        <v>2366143.2200000002</v>
      </c>
      <c r="E14" s="193">
        <v>385967.45</v>
      </c>
      <c r="F14" s="193">
        <v>385967.45</v>
      </c>
      <c r="G14" s="192">
        <v>1980175.7700000003</v>
      </c>
    </row>
    <row r="15" spans="1:7" x14ac:dyDescent="0.25">
      <c r="A15" s="81" t="s">
        <v>314</v>
      </c>
      <c r="B15" s="193">
        <v>1696020.41</v>
      </c>
      <c r="C15" s="193">
        <v>0</v>
      </c>
      <c r="D15" s="192">
        <v>1696020.41</v>
      </c>
      <c r="E15" s="193">
        <v>380284.73</v>
      </c>
      <c r="F15" s="193">
        <v>380284.73</v>
      </c>
      <c r="G15" s="192">
        <v>1315735.68</v>
      </c>
    </row>
    <row r="16" spans="1:7" x14ac:dyDescent="0.25">
      <c r="A16" s="81" t="s">
        <v>315</v>
      </c>
      <c r="B16" s="192">
        <v>0</v>
      </c>
      <c r="C16" s="192">
        <v>0</v>
      </c>
      <c r="D16" s="192">
        <v>0</v>
      </c>
      <c r="E16" s="192">
        <v>0</v>
      </c>
      <c r="F16" s="192">
        <v>0</v>
      </c>
      <c r="G16" s="192">
        <v>0</v>
      </c>
    </row>
    <row r="17" spans="1:7" x14ac:dyDescent="0.25">
      <c r="A17" s="81" t="s">
        <v>316</v>
      </c>
      <c r="B17" s="192">
        <v>0</v>
      </c>
      <c r="C17" s="192">
        <v>0</v>
      </c>
      <c r="D17" s="192">
        <v>0</v>
      </c>
      <c r="E17" s="192">
        <v>0</v>
      </c>
      <c r="F17" s="192">
        <v>0</v>
      </c>
      <c r="G17" s="192">
        <v>0</v>
      </c>
    </row>
    <row r="18" spans="1:7" x14ac:dyDescent="0.25">
      <c r="A18" s="80" t="s">
        <v>317</v>
      </c>
      <c r="B18" s="192">
        <v>383896.87</v>
      </c>
      <c r="C18" s="192">
        <v>0</v>
      </c>
      <c r="D18" s="192">
        <v>383896.87</v>
      </c>
      <c r="E18" s="192">
        <v>81213.17</v>
      </c>
      <c r="F18" s="192">
        <v>81213.17</v>
      </c>
      <c r="G18" s="192">
        <v>302683.69999999995</v>
      </c>
    </row>
    <row r="19" spans="1:7" x14ac:dyDescent="0.25">
      <c r="A19" s="81" t="s">
        <v>318</v>
      </c>
      <c r="B19" s="193">
        <v>42400</v>
      </c>
      <c r="C19" s="193">
        <v>0</v>
      </c>
      <c r="D19" s="192">
        <v>42400</v>
      </c>
      <c r="E19" s="193">
        <v>16141.36</v>
      </c>
      <c r="F19" s="193">
        <v>16141.36</v>
      </c>
      <c r="G19" s="192">
        <v>26258.639999999999</v>
      </c>
    </row>
    <row r="20" spans="1:7" x14ac:dyDescent="0.25">
      <c r="A20" s="81" t="s">
        <v>319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</row>
    <row r="21" spans="1:7" x14ac:dyDescent="0.25">
      <c r="A21" s="81" t="s">
        <v>320</v>
      </c>
      <c r="B21" s="193">
        <v>2000</v>
      </c>
      <c r="C21" s="193">
        <v>0</v>
      </c>
      <c r="D21" s="192">
        <v>2000</v>
      </c>
      <c r="E21" s="193">
        <v>0</v>
      </c>
      <c r="F21" s="193">
        <v>0</v>
      </c>
      <c r="G21" s="192">
        <v>2000</v>
      </c>
    </row>
    <row r="22" spans="1:7" x14ac:dyDescent="0.25">
      <c r="A22" s="81" t="s">
        <v>321</v>
      </c>
      <c r="B22" s="193">
        <v>0</v>
      </c>
      <c r="C22" s="193">
        <v>0</v>
      </c>
      <c r="D22" s="192">
        <v>0</v>
      </c>
      <c r="E22" s="193">
        <v>0</v>
      </c>
      <c r="F22" s="193">
        <v>0</v>
      </c>
      <c r="G22" s="192">
        <v>0</v>
      </c>
    </row>
    <row r="23" spans="1:7" x14ac:dyDescent="0.25">
      <c r="A23" s="81" t="s">
        <v>322</v>
      </c>
      <c r="B23" s="193">
        <v>9500</v>
      </c>
      <c r="C23" s="193">
        <v>0</v>
      </c>
      <c r="D23" s="192">
        <v>9500</v>
      </c>
      <c r="E23" s="193">
        <v>594</v>
      </c>
      <c r="F23" s="193">
        <v>594</v>
      </c>
      <c r="G23" s="192">
        <v>8906</v>
      </c>
    </row>
    <row r="24" spans="1:7" x14ac:dyDescent="0.25">
      <c r="A24" s="81" t="s">
        <v>323</v>
      </c>
      <c r="B24" s="193">
        <v>293996.87</v>
      </c>
      <c r="C24" s="193">
        <v>0</v>
      </c>
      <c r="D24" s="192">
        <v>293996.87</v>
      </c>
      <c r="E24" s="193">
        <v>52077.78</v>
      </c>
      <c r="F24" s="193">
        <v>52077.78</v>
      </c>
      <c r="G24" s="192">
        <v>241919.09</v>
      </c>
    </row>
    <row r="25" spans="1:7" x14ac:dyDescent="0.25">
      <c r="A25" s="81" t="s">
        <v>324</v>
      </c>
      <c r="B25" s="193">
        <v>2500</v>
      </c>
      <c r="C25" s="193">
        <v>0</v>
      </c>
      <c r="D25" s="192">
        <v>2500</v>
      </c>
      <c r="E25" s="193">
        <v>0</v>
      </c>
      <c r="F25" s="193">
        <v>0</v>
      </c>
      <c r="G25" s="192">
        <v>2500</v>
      </c>
    </row>
    <row r="26" spans="1:7" x14ac:dyDescent="0.25">
      <c r="A26" s="81" t="s">
        <v>325</v>
      </c>
      <c r="B26" s="192">
        <v>0</v>
      </c>
      <c r="C26" s="192">
        <v>0</v>
      </c>
      <c r="D26" s="192">
        <v>0</v>
      </c>
      <c r="E26" s="192">
        <v>0</v>
      </c>
      <c r="F26" s="192">
        <v>0</v>
      </c>
      <c r="G26" s="192">
        <v>0</v>
      </c>
    </row>
    <row r="27" spans="1:7" x14ac:dyDescent="0.25">
      <c r="A27" s="81" t="s">
        <v>326</v>
      </c>
      <c r="B27" s="193">
        <v>33500</v>
      </c>
      <c r="C27" s="193">
        <v>0</v>
      </c>
      <c r="D27" s="192">
        <v>33500</v>
      </c>
      <c r="E27" s="193">
        <v>12400.03</v>
      </c>
      <c r="F27" s="193">
        <v>12400.03</v>
      </c>
      <c r="G27" s="192">
        <v>21099.97</v>
      </c>
    </row>
    <row r="28" spans="1:7" x14ac:dyDescent="0.25">
      <c r="A28" s="80" t="s">
        <v>327</v>
      </c>
      <c r="B28" s="192">
        <v>879803.95000000007</v>
      </c>
      <c r="C28" s="192">
        <v>0</v>
      </c>
      <c r="D28" s="192">
        <v>879803.95000000007</v>
      </c>
      <c r="E28" s="192">
        <v>252025.69000000003</v>
      </c>
      <c r="F28" s="192">
        <v>252025.69000000003</v>
      </c>
      <c r="G28" s="192">
        <v>627778.26</v>
      </c>
    </row>
    <row r="29" spans="1:7" x14ac:dyDescent="0.25">
      <c r="A29" s="81" t="s">
        <v>328</v>
      </c>
      <c r="B29" s="193">
        <v>92700.6</v>
      </c>
      <c r="C29" s="193">
        <v>0</v>
      </c>
      <c r="D29" s="192">
        <v>92700.6</v>
      </c>
      <c r="E29" s="193">
        <v>26680.95</v>
      </c>
      <c r="F29" s="193">
        <v>26680.95</v>
      </c>
      <c r="G29" s="192">
        <v>66019.650000000009</v>
      </c>
    </row>
    <row r="30" spans="1:7" x14ac:dyDescent="0.25">
      <c r="A30" s="81" t="s">
        <v>329</v>
      </c>
      <c r="B30" s="193">
        <v>0</v>
      </c>
      <c r="C30" s="193">
        <v>0</v>
      </c>
      <c r="D30" s="192">
        <v>0</v>
      </c>
      <c r="E30" s="193">
        <v>21304.87</v>
      </c>
      <c r="F30" s="193">
        <v>21304.87</v>
      </c>
      <c r="G30" s="192">
        <v>-21304.87</v>
      </c>
    </row>
    <row r="31" spans="1:7" x14ac:dyDescent="0.25">
      <c r="A31" s="81" t="s">
        <v>330</v>
      </c>
      <c r="B31" s="193">
        <v>189572</v>
      </c>
      <c r="C31" s="193">
        <v>0</v>
      </c>
      <c r="D31" s="192">
        <v>189572</v>
      </c>
      <c r="E31" s="193">
        <v>38349</v>
      </c>
      <c r="F31" s="193">
        <v>38349</v>
      </c>
      <c r="G31" s="192">
        <v>151223</v>
      </c>
    </row>
    <row r="32" spans="1:7" x14ac:dyDescent="0.25">
      <c r="A32" s="81" t="s">
        <v>331</v>
      </c>
      <c r="B32" s="193">
        <v>150021.03</v>
      </c>
      <c r="C32" s="193">
        <v>0</v>
      </c>
      <c r="D32" s="192">
        <v>150021.03</v>
      </c>
      <c r="E32" s="193">
        <v>113486.08</v>
      </c>
      <c r="F32" s="193">
        <v>113486.08</v>
      </c>
      <c r="G32" s="192">
        <v>36534.949999999997</v>
      </c>
    </row>
    <row r="33" spans="1:7" ht="14.45" customHeight="1" x14ac:dyDescent="0.25">
      <c r="A33" s="81" t="s">
        <v>332</v>
      </c>
      <c r="B33" s="193">
        <v>62729.95</v>
      </c>
      <c r="C33" s="193">
        <v>0</v>
      </c>
      <c r="D33" s="192">
        <v>62729.95</v>
      </c>
      <c r="E33" s="193">
        <v>44189</v>
      </c>
      <c r="F33" s="193">
        <v>44189</v>
      </c>
      <c r="G33" s="192">
        <v>18540.949999999997</v>
      </c>
    </row>
    <row r="34" spans="1:7" ht="14.45" customHeight="1" x14ac:dyDescent="0.25">
      <c r="A34" s="81" t="s">
        <v>333</v>
      </c>
      <c r="B34" s="192">
        <v>0</v>
      </c>
      <c r="C34" s="192">
        <v>0</v>
      </c>
      <c r="D34" s="192">
        <v>0</v>
      </c>
      <c r="E34" s="192">
        <v>0</v>
      </c>
      <c r="F34" s="192">
        <v>0</v>
      </c>
      <c r="G34" s="192">
        <v>0</v>
      </c>
    </row>
    <row r="35" spans="1:7" ht="14.45" customHeight="1" x14ac:dyDescent="0.25">
      <c r="A35" s="81" t="s">
        <v>334</v>
      </c>
      <c r="B35" s="193">
        <v>3300</v>
      </c>
      <c r="C35" s="193">
        <v>0</v>
      </c>
      <c r="D35" s="192">
        <v>3300</v>
      </c>
      <c r="E35" s="193">
        <v>0</v>
      </c>
      <c r="F35" s="193">
        <v>0</v>
      </c>
      <c r="G35" s="192">
        <v>3300</v>
      </c>
    </row>
    <row r="36" spans="1:7" ht="14.45" customHeight="1" x14ac:dyDescent="0.25">
      <c r="A36" s="81" t="s">
        <v>335</v>
      </c>
      <c r="B36" s="193">
        <v>39500</v>
      </c>
      <c r="C36" s="193">
        <v>0</v>
      </c>
      <c r="D36" s="192">
        <v>39500</v>
      </c>
      <c r="E36" s="193">
        <v>5015.79</v>
      </c>
      <c r="F36" s="193">
        <v>5015.79</v>
      </c>
      <c r="G36" s="192">
        <v>34484.21</v>
      </c>
    </row>
    <row r="37" spans="1:7" ht="14.45" customHeight="1" x14ac:dyDescent="0.25">
      <c r="A37" s="81" t="s">
        <v>336</v>
      </c>
      <c r="B37" s="193">
        <v>341980.37</v>
      </c>
      <c r="C37" s="193">
        <v>0</v>
      </c>
      <c r="D37" s="192">
        <v>341980.37</v>
      </c>
      <c r="E37" s="193">
        <v>3000</v>
      </c>
      <c r="F37" s="193">
        <v>3000</v>
      </c>
      <c r="G37" s="192">
        <v>338980.37</v>
      </c>
    </row>
    <row r="38" spans="1:7" x14ac:dyDescent="0.25">
      <c r="A38" s="80" t="s">
        <v>337</v>
      </c>
      <c r="B38" s="192">
        <v>2482564.71</v>
      </c>
      <c r="C38" s="192">
        <v>0</v>
      </c>
      <c r="D38" s="192">
        <v>2482564.71</v>
      </c>
      <c r="E38" s="192">
        <v>703560.67999999993</v>
      </c>
      <c r="F38" s="192">
        <v>703560.67999999993</v>
      </c>
      <c r="G38" s="192">
        <v>1779004.03</v>
      </c>
    </row>
    <row r="39" spans="1:7" x14ac:dyDescent="0.25">
      <c r="A39" s="81" t="s">
        <v>338</v>
      </c>
      <c r="B39" s="192">
        <v>0</v>
      </c>
      <c r="C39" s="192">
        <v>0</v>
      </c>
      <c r="D39" s="192">
        <v>0</v>
      </c>
      <c r="E39" s="192">
        <v>0</v>
      </c>
      <c r="F39" s="192">
        <v>0</v>
      </c>
      <c r="G39" s="192">
        <v>0</v>
      </c>
    </row>
    <row r="40" spans="1:7" x14ac:dyDescent="0.25">
      <c r="A40" s="81" t="s">
        <v>339</v>
      </c>
      <c r="B40" s="192">
        <v>0</v>
      </c>
      <c r="C40" s="192">
        <v>0</v>
      </c>
      <c r="D40" s="192">
        <v>0</v>
      </c>
      <c r="E40" s="192">
        <v>0</v>
      </c>
      <c r="F40" s="192">
        <v>0</v>
      </c>
      <c r="G40" s="192">
        <v>0</v>
      </c>
    </row>
    <row r="41" spans="1:7" x14ac:dyDescent="0.25">
      <c r="A41" s="81" t="s">
        <v>340</v>
      </c>
      <c r="B41" s="192">
        <v>0</v>
      </c>
      <c r="C41" s="192">
        <v>0</v>
      </c>
      <c r="D41" s="192">
        <v>0</v>
      </c>
      <c r="E41" s="192">
        <v>0</v>
      </c>
      <c r="F41" s="192">
        <v>0</v>
      </c>
      <c r="G41" s="192">
        <v>0</v>
      </c>
    </row>
    <row r="42" spans="1:7" x14ac:dyDescent="0.25">
      <c r="A42" s="81" t="s">
        <v>341</v>
      </c>
      <c r="B42" s="193">
        <v>2404152.71</v>
      </c>
      <c r="C42" s="193">
        <v>0</v>
      </c>
      <c r="D42" s="192">
        <v>2404152.71</v>
      </c>
      <c r="E42" s="193">
        <v>685917.98</v>
      </c>
      <c r="F42" s="193">
        <v>685917.98</v>
      </c>
      <c r="G42" s="192">
        <v>1718234.73</v>
      </c>
    </row>
    <row r="43" spans="1:7" x14ac:dyDescent="0.25">
      <c r="A43" s="81" t="s">
        <v>342</v>
      </c>
      <c r="B43" s="193">
        <v>78412</v>
      </c>
      <c r="C43" s="193">
        <v>0</v>
      </c>
      <c r="D43" s="192">
        <v>78412</v>
      </c>
      <c r="E43" s="193">
        <v>17642.7</v>
      </c>
      <c r="F43" s="193">
        <v>17642.7</v>
      </c>
      <c r="G43" s="192">
        <v>60769.3</v>
      </c>
    </row>
    <row r="44" spans="1:7" x14ac:dyDescent="0.25">
      <c r="A44" s="81" t="s">
        <v>343</v>
      </c>
      <c r="B44" s="192">
        <v>0</v>
      </c>
      <c r="C44" s="192">
        <v>0</v>
      </c>
      <c r="D44" s="192">
        <v>0</v>
      </c>
      <c r="E44" s="192">
        <v>0</v>
      </c>
      <c r="F44" s="192">
        <v>0</v>
      </c>
      <c r="G44" s="192">
        <v>0</v>
      </c>
    </row>
    <row r="45" spans="1:7" x14ac:dyDescent="0.25">
      <c r="A45" s="81" t="s">
        <v>344</v>
      </c>
      <c r="B45" s="192">
        <v>0</v>
      </c>
      <c r="C45" s="192">
        <v>0</v>
      </c>
      <c r="D45" s="192">
        <v>0</v>
      </c>
      <c r="E45" s="192">
        <v>0</v>
      </c>
      <c r="F45" s="192">
        <v>0</v>
      </c>
      <c r="G45" s="192">
        <v>0</v>
      </c>
    </row>
    <row r="46" spans="1:7" x14ac:dyDescent="0.25">
      <c r="A46" s="81" t="s">
        <v>345</v>
      </c>
      <c r="B46" s="192">
        <v>0</v>
      </c>
      <c r="C46" s="192">
        <v>0</v>
      </c>
      <c r="D46" s="192">
        <v>0</v>
      </c>
      <c r="E46" s="192">
        <v>0</v>
      </c>
      <c r="F46" s="192">
        <v>0</v>
      </c>
      <c r="G46" s="192">
        <v>0</v>
      </c>
    </row>
    <row r="47" spans="1:7" x14ac:dyDescent="0.25">
      <c r="A47" s="81" t="s">
        <v>346</v>
      </c>
      <c r="B47" s="192">
        <v>0</v>
      </c>
      <c r="C47" s="192">
        <v>0</v>
      </c>
      <c r="D47" s="192">
        <v>0</v>
      </c>
      <c r="E47" s="192">
        <v>0</v>
      </c>
      <c r="F47" s="192">
        <v>0</v>
      </c>
      <c r="G47" s="192">
        <v>0</v>
      </c>
    </row>
    <row r="48" spans="1:7" x14ac:dyDescent="0.25">
      <c r="A48" s="80" t="s">
        <v>347</v>
      </c>
      <c r="B48" s="192">
        <v>0</v>
      </c>
      <c r="C48" s="192">
        <v>0</v>
      </c>
      <c r="D48" s="192">
        <v>0</v>
      </c>
      <c r="E48" s="192">
        <v>0</v>
      </c>
      <c r="F48" s="192">
        <v>0</v>
      </c>
      <c r="G48" s="192">
        <v>0</v>
      </c>
    </row>
    <row r="49" spans="1:7" x14ac:dyDescent="0.25">
      <c r="A49" s="81" t="s">
        <v>348</v>
      </c>
      <c r="B49" s="192">
        <v>0</v>
      </c>
      <c r="C49" s="192">
        <v>0</v>
      </c>
      <c r="D49" s="192">
        <v>0</v>
      </c>
      <c r="E49" s="192">
        <v>0</v>
      </c>
      <c r="F49" s="192">
        <v>0</v>
      </c>
      <c r="G49" s="192">
        <v>0</v>
      </c>
    </row>
    <row r="50" spans="1:7" x14ac:dyDescent="0.25">
      <c r="A50" s="81" t="s">
        <v>349</v>
      </c>
      <c r="B50" s="192">
        <v>0</v>
      </c>
      <c r="C50" s="192">
        <v>0</v>
      </c>
      <c r="D50" s="192">
        <v>0</v>
      </c>
      <c r="E50" s="192">
        <v>0</v>
      </c>
      <c r="F50" s="192">
        <v>0</v>
      </c>
      <c r="G50" s="192">
        <v>0</v>
      </c>
    </row>
    <row r="51" spans="1:7" x14ac:dyDescent="0.25">
      <c r="A51" s="81" t="s">
        <v>350</v>
      </c>
      <c r="B51" s="192">
        <v>0</v>
      </c>
      <c r="C51" s="192">
        <v>0</v>
      </c>
      <c r="D51" s="192">
        <v>0</v>
      </c>
      <c r="E51" s="192">
        <v>0</v>
      </c>
      <c r="F51" s="192">
        <v>0</v>
      </c>
      <c r="G51" s="192">
        <v>0</v>
      </c>
    </row>
    <row r="52" spans="1:7" x14ac:dyDescent="0.25">
      <c r="A52" s="81" t="s">
        <v>351</v>
      </c>
      <c r="B52" s="192">
        <v>0</v>
      </c>
      <c r="C52" s="192">
        <v>0</v>
      </c>
      <c r="D52" s="192">
        <v>0</v>
      </c>
      <c r="E52" s="192">
        <v>0</v>
      </c>
      <c r="F52" s="192">
        <v>0</v>
      </c>
      <c r="G52" s="192">
        <v>0</v>
      </c>
    </row>
    <row r="53" spans="1:7" x14ac:dyDescent="0.25">
      <c r="A53" s="81" t="s">
        <v>352</v>
      </c>
      <c r="B53" s="192">
        <v>0</v>
      </c>
      <c r="C53" s="192">
        <v>0</v>
      </c>
      <c r="D53" s="192">
        <v>0</v>
      </c>
      <c r="E53" s="192">
        <v>0</v>
      </c>
      <c r="F53" s="192">
        <v>0</v>
      </c>
      <c r="G53" s="192">
        <v>0</v>
      </c>
    </row>
    <row r="54" spans="1:7" x14ac:dyDescent="0.25">
      <c r="A54" s="81" t="s">
        <v>353</v>
      </c>
      <c r="B54" s="192">
        <v>0</v>
      </c>
      <c r="C54" s="192">
        <v>0</v>
      </c>
      <c r="D54" s="192">
        <v>0</v>
      </c>
      <c r="E54" s="192">
        <v>0</v>
      </c>
      <c r="F54" s="192">
        <v>0</v>
      </c>
      <c r="G54" s="192">
        <v>0</v>
      </c>
    </row>
    <row r="55" spans="1:7" x14ac:dyDescent="0.25">
      <c r="A55" s="81" t="s">
        <v>354</v>
      </c>
      <c r="B55" s="192">
        <v>0</v>
      </c>
      <c r="C55" s="192">
        <v>0</v>
      </c>
      <c r="D55" s="192">
        <v>0</v>
      </c>
      <c r="E55" s="192">
        <v>0</v>
      </c>
      <c r="F55" s="192">
        <v>0</v>
      </c>
      <c r="G55" s="192">
        <v>0</v>
      </c>
    </row>
    <row r="56" spans="1:7" x14ac:dyDescent="0.25">
      <c r="A56" s="81" t="s">
        <v>355</v>
      </c>
      <c r="B56" s="192">
        <v>0</v>
      </c>
      <c r="C56" s="192">
        <v>0</v>
      </c>
      <c r="D56" s="192">
        <v>0</v>
      </c>
      <c r="E56" s="192">
        <v>0</v>
      </c>
      <c r="F56" s="192">
        <v>0</v>
      </c>
      <c r="G56" s="192">
        <v>0</v>
      </c>
    </row>
    <row r="57" spans="1:7" x14ac:dyDescent="0.25">
      <c r="A57" s="81" t="s">
        <v>356</v>
      </c>
      <c r="B57" s="192">
        <v>0</v>
      </c>
      <c r="C57" s="192">
        <v>0</v>
      </c>
      <c r="D57" s="192">
        <v>0</v>
      </c>
      <c r="E57" s="192">
        <v>0</v>
      </c>
      <c r="F57" s="192">
        <v>0</v>
      </c>
      <c r="G57" s="192">
        <v>0</v>
      </c>
    </row>
    <row r="58" spans="1:7" x14ac:dyDescent="0.25">
      <c r="A58" s="80" t="s">
        <v>357</v>
      </c>
      <c r="B58" s="192">
        <v>0</v>
      </c>
      <c r="C58" s="192">
        <v>0</v>
      </c>
      <c r="D58" s="192">
        <v>0</v>
      </c>
      <c r="E58" s="192">
        <v>0</v>
      </c>
      <c r="F58" s="192">
        <v>0</v>
      </c>
      <c r="G58" s="192">
        <v>0</v>
      </c>
    </row>
    <row r="59" spans="1:7" x14ac:dyDescent="0.25">
      <c r="A59" s="81" t="s">
        <v>358</v>
      </c>
      <c r="B59" s="192">
        <v>0</v>
      </c>
      <c r="C59" s="192">
        <v>0</v>
      </c>
      <c r="D59" s="192">
        <v>0</v>
      </c>
      <c r="E59" s="192">
        <v>0</v>
      </c>
      <c r="F59" s="192">
        <v>0</v>
      </c>
      <c r="G59" s="192">
        <v>0</v>
      </c>
    </row>
    <row r="60" spans="1:7" x14ac:dyDescent="0.25">
      <c r="A60" s="81" t="s">
        <v>359</v>
      </c>
      <c r="B60" s="192">
        <v>0</v>
      </c>
      <c r="C60" s="192">
        <v>0</v>
      </c>
      <c r="D60" s="192">
        <v>0</v>
      </c>
      <c r="E60" s="192">
        <v>0</v>
      </c>
      <c r="F60" s="192">
        <v>0</v>
      </c>
      <c r="G60" s="192">
        <v>0</v>
      </c>
    </row>
    <row r="61" spans="1:7" x14ac:dyDescent="0.25">
      <c r="A61" s="81" t="s">
        <v>360</v>
      </c>
      <c r="B61" s="192">
        <v>0</v>
      </c>
      <c r="C61" s="192">
        <v>0</v>
      </c>
      <c r="D61" s="192">
        <v>0</v>
      </c>
      <c r="E61" s="192">
        <v>0</v>
      </c>
      <c r="F61" s="192">
        <v>0</v>
      </c>
      <c r="G61" s="192">
        <v>0</v>
      </c>
    </row>
    <row r="62" spans="1:7" x14ac:dyDescent="0.25">
      <c r="A62" s="80" t="s">
        <v>361</v>
      </c>
      <c r="B62" s="192">
        <v>100880.59</v>
      </c>
      <c r="C62" s="192">
        <v>0</v>
      </c>
      <c r="D62" s="192">
        <v>100880.59</v>
      </c>
      <c r="E62" s="192">
        <v>0</v>
      </c>
      <c r="F62" s="192">
        <v>0</v>
      </c>
      <c r="G62" s="192">
        <v>100880.59</v>
      </c>
    </row>
    <row r="63" spans="1:7" x14ac:dyDescent="0.25">
      <c r="A63" s="81" t="s">
        <v>362</v>
      </c>
      <c r="B63" s="192">
        <v>0</v>
      </c>
      <c r="C63" s="192">
        <v>0</v>
      </c>
      <c r="D63" s="192">
        <v>0</v>
      </c>
      <c r="E63" s="192">
        <v>0</v>
      </c>
      <c r="F63" s="192">
        <v>0</v>
      </c>
      <c r="G63" s="192">
        <v>0</v>
      </c>
    </row>
    <row r="64" spans="1:7" x14ac:dyDescent="0.25">
      <c r="A64" s="81" t="s">
        <v>363</v>
      </c>
      <c r="B64" s="192">
        <v>0</v>
      </c>
      <c r="C64" s="192">
        <v>0</v>
      </c>
      <c r="D64" s="192">
        <v>0</v>
      </c>
      <c r="E64" s="192">
        <v>0</v>
      </c>
      <c r="F64" s="192">
        <v>0</v>
      </c>
      <c r="G64" s="192">
        <v>0</v>
      </c>
    </row>
    <row r="65" spans="1:7" x14ac:dyDescent="0.25">
      <c r="A65" s="81" t="s">
        <v>364</v>
      </c>
      <c r="B65" s="192">
        <v>0</v>
      </c>
      <c r="C65" s="192">
        <v>0</v>
      </c>
      <c r="D65" s="192">
        <v>0</v>
      </c>
      <c r="E65" s="192">
        <v>0</v>
      </c>
      <c r="F65" s="192">
        <v>0</v>
      </c>
      <c r="G65" s="192">
        <v>0</v>
      </c>
    </row>
    <row r="66" spans="1:7" x14ac:dyDescent="0.25">
      <c r="A66" s="81" t="s">
        <v>365</v>
      </c>
      <c r="B66" s="192">
        <v>0</v>
      </c>
      <c r="C66" s="192">
        <v>0</v>
      </c>
      <c r="D66" s="192">
        <v>0</v>
      </c>
      <c r="E66" s="192">
        <v>0</v>
      </c>
      <c r="F66" s="192">
        <v>0</v>
      </c>
      <c r="G66" s="192">
        <v>0</v>
      </c>
    </row>
    <row r="67" spans="1:7" x14ac:dyDescent="0.25">
      <c r="A67" s="81" t="s">
        <v>366</v>
      </c>
      <c r="B67" s="192">
        <v>0</v>
      </c>
      <c r="C67" s="192">
        <v>0</v>
      </c>
      <c r="D67" s="192">
        <v>0</v>
      </c>
      <c r="E67" s="192">
        <v>0</v>
      </c>
      <c r="F67" s="192">
        <v>0</v>
      </c>
      <c r="G67" s="192">
        <v>0</v>
      </c>
    </row>
    <row r="68" spans="1:7" x14ac:dyDescent="0.25">
      <c r="A68" s="81" t="s">
        <v>367</v>
      </c>
      <c r="B68" s="192">
        <v>0</v>
      </c>
      <c r="C68" s="192">
        <v>0</v>
      </c>
      <c r="D68" s="192">
        <v>0</v>
      </c>
      <c r="E68" s="192">
        <v>0</v>
      </c>
      <c r="F68" s="192">
        <v>0</v>
      </c>
      <c r="G68" s="192">
        <v>0</v>
      </c>
    </row>
    <row r="69" spans="1:7" x14ac:dyDescent="0.25">
      <c r="A69" s="81" t="s">
        <v>368</v>
      </c>
      <c r="B69" s="192">
        <v>0</v>
      </c>
      <c r="C69" s="192">
        <v>0</v>
      </c>
      <c r="D69" s="192">
        <v>0</v>
      </c>
      <c r="E69" s="192">
        <v>0</v>
      </c>
      <c r="F69" s="192">
        <v>0</v>
      </c>
      <c r="G69" s="192">
        <v>0</v>
      </c>
    </row>
    <row r="70" spans="1:7" x14ac:dyDescent="0.25">
      <c r="A70" s="81" t="s">
        <v>369</v>
      </c>
      <c r="B70" s="193">
        <v>100880.59</v>
      </c>
      <c r="C70" s="193">
        <v>0</v>
      </c>
      <c r="D70" s="192">
        <v>100880.59</v>
      </c>
      <c r="E70" s="193">
        <v>0</v>
      </c>
      <c r="F70" s="193">
        <v>0</v>
      </c>
      <c r="G70" s="192">
        <v>100880.59</v>
      </c>
    </row>
    <row r="71" spans="1:7" x14ac:dyDescent="0.25">
      <c r="A71" s="80" t="s">
        <v>370</v>
      </c>
      <c r="B71" s="192">
        <v>0</v>
      </c>
      <c r="C71" s="192">
        <v>0</v>
      </c>
      <c r="D71" s="192">
        <v>0</v>
      </c>
      <c r="E71" s="192">
        <v>0</v>
      </c>
      <c r="F71" s="192">
        <v>0</v>
      </c>
      <c r="G71" s="192">
        <v>0</v>
      </c>
    </row>
    <row r="72" spans="1:7" x14ac:dyDescent="0.25">
      <c r="A72" s="81" t="s">
        <v>371</v>
      </c>
      <c r="B72" s="192">
        <v>0</v>
      </c>
      <c r="C72" s="192">
        <v>0</v>
      </c>
      <c r="D72" s="192">
        <v>0</v>
      </c>
      <c r="E72" s="192">
        <v>0</v>
      </c>
      <c r="F72" s="192">
        <v>0</v>
      </c>
      <c r="G72" s="192">
        <v>0</v>
      </c>
    </row>
    <row r="73" spans="1:7" x14ac:dyDescent="0.25">
      <c r="A73" s="81" t="s">
        <v>372</v>
      </c>
      <c r="B73" s="192">
        <v>0</v>
      </c>
      <c r="C73" s="192">
        <v>0</v>
      </c>
      <c r="D73" s="192">
        <v>0</v>
      </c>
      <c r="E73" s="192">
        <v>0</v>
      </c>
      <c r="F73" s="192">
        <v>0</v>
      </c>
      <c r="G73" s="192">
        <v>0</v>
      </c>
    </row>
    <row r="74" spans="1:7" x14ac:dyDescent="0.25">
      <c r="A74" s="81" t="s">
        <v>373</v>
      </c>
      <c r="B74" s="192">
        <v>0</v>
      </c>
      <c r="C74" s="192">
        <v>0</v>
      </c>
      <c r="D74" s="192">
        <v>0</v>
      </c>
      <c r="E74" s="192">
        <v>0</v>
      </c>
      <c r="F74" s="192">
        <v>0</v>
      </c>
      <c r="G74" s="192">
        <v>0</v>
      </c>
    </row>
    <row r="75" spans="1:7" x14ac:dyDescent="0.25">
      <c r="A75" s="80" t="s">
        <v>374</v>
      </c>
      <c r="B75" s="192">
        <v>0</v>
      </c>
      <c r="C75" s="192">
        <v>0</v>
      </c>
      <c r="D75" s="192">
        <v>0</v>
      </c>
      <c r="E75" s="192">
        <v>0</v>
      </c>
      <c r="F75" s="192">
        <v>0</v>
      </c>
      <c r="G75" s="192">
        <v>0</v>
      </c>
    </row>
    <row r="76" spans="1:7" x14ac:dyDescent="0.25">
      <c r="A76" s="81" t="s">
        <v>375</v>
      </c>
      <c r="B76" s="192">
        <v>0</v>
      </c>
      <c r="C76" s="192">
        <v>0</v>
      </c>
      <c r="D76" s="192">
        <v>0</v>
      </c>
      <c r="E76" s="192">
        <v>0</v>
      </c>
      <c r="F76" s="192">
        <v>0</v>
      </c>
      <c r="G76" s="192">
        <v>0</v>
      </c>
    </row>
    <row r="77" spans="1:7" x14ac:dyDescent="0.25">
      <c r="A77" s="81" t="s">
        <v>376</v>
      </c>
      <c r="B77" s="192">
        <v>0</v>
      </c>
      <c r="C77" s="192">
        <v>0</v>
      </c>
      <c r="D77" s="192">
        <v>0</v>
      </c>
      <c r="E77" s="192">
        <v>0</v>
      </c>
      <c r="F77" s="192">
        <v>0</v>
      </c>
      <c r="G77" s="192">
        <v>0</v>
      </c>
    </row>
    <row r="78" spans="1:7" x14ac:dyDescent="0.25">
      <c r="A78" s="81" t="s">
        <v>377</v>
      </c>
      <c r="B78" s="192">
        <v>0</v>
      </c>
      <c r="C78" s="192">
        <v>0</v>
      </c>
      <c r="D78" s="192">
        <v>0</v>
      </c>
      <c r="E78" s="192">
        <v>0</v>
      </c>
      <c r="F78" s="192">
        <v>0</v>
      </c>
      <c r="G78" s="192">
        <v>0</v>
      </c>
    </row>
    <row r="79" spans="1:7" x14ac:dyDescent="0.25">
      <c r="A79" s="81" t="s">
        <v>378</v>
      </c>
      <c r="B79" s="192">
        <v>0</v>
      </c>
      <c r="C79" s="192">
        <v>0</v>
      </c>
      <c r="D79" s="192">
        <v>0</v>
      </c>
      <c r="E79" s="192">
        <v>0</v>
      </c>
      <c r="F79" s="192">
        <v>0</v>
      </c>
      <c r="G79" s="192">
        <v>0</v>
      </c>
    </row>
    <row r="80" spans="1:7" x14ac:dyDescent="0.25">
      <c r="A80" s="81" t="s">
        <v>379</v>
      </c>
      <c r="B80" s="192">
        <v>0</v>
      </c>
      <c r="C80" s="192">
        <v>0</v>
      </c>
      <c r="D80" s="192">
        <v>0</v>
      </c>
      <c r="E80" s="192">
        <v>0</v>
      </c>
      <c r="F80" s="192">
        <v>0</v>
      </c>
      <c r="G80" s="192">
        <v>0</v>
      </c>
    </row>
    <row r="81" spans="1:7" x14ac:dyDescent="0.25">
      <c r="A81" s="81" t="s">
        <v>380</v>
      </c>
      <c r="B81" s="192">
        <v>0</v>
      </c>
      <c r="C81" s="192">
        <v>0</v>
      </c>
      <c r="D81" s="192">
        <v>0</v>
      </c>
      <c r="E81" s="192">
        <v>0</v>
      </c>
      <c r="F81" s="192">
        <v>0</v>
      </c>
      <c r="G81" s="192">
        <v>0</v>
      </c>
    </row>
    <row r="82" spans="1:7" x14ac:dyDescent="0.25">
      <c r="A82" s="81" t="s">
        <v>381</v>
      </c>
      <c r="B82" s="192">
        <v>0</v>
      </c>
      <c r="C82" s="192">
        <v>0</v>
      </c>
      <c r="D82" s="192">
        <v>0</v>
      </c>
      <c r="E82" s="192">
        <v>0</v>
      </c>
      <c r="F82" s="192">
        <v>0</v>
      </c>
      <c r="G82" s="192">
        <v>0</v>
      </c>
    </row>
    <row r="83" spans="1:7" x14ac:dyDescent="0.25">
      <c r="A83" s="82"/>
      <c r="B83" s="74"/>
      <c r="C83" s="74"/>
      <c r="D83" s="74"/>
      <c r="E83" s="74"/>
      <c r="F83" s="74"/>
      <c r="G83" s="74"/>
    </row>
    <row r="84" spans="1:7" x14ac:dyDescent="0.25">
      <c r="A84" s="29" t="s">
        <v>382</v>
      </c>
      <c r="B84" s="194">
        <v>0</v>
      </c>
      <c r="C84" s="194">
        <v>0</v>
      </c>
      <c r="D84" s="194">
        <v>0</v>
      </c>
      <c r="E84" s="194">
        <v>0</v>
      </c>
      <c r="F84" s="194">
        <v>0</v>
      </c>
      <c r="G84" s="194">
        <v>0</v>
      </c>
    </row>
    <row r="85" spans="1:7" x14ac:dyDescent="0.25">
      <c r="A85" s="80" t="s">
        <v>309</v>
      </c>
      <c r="B85" s="195">
        <v>0</v>
      </c>
      <c r="C85" s="195">
        <v>0</v>
      </c>
      <c r="D85" s="195">
        <v>0</v>
      </c>
      <c r="E85" s="195">
        <v>0</v>
      </c>
      <c r="F85" s="195">
        <v>0</v>
      </c>
      <c r="G85" s="195">
        <v>0</v>
      </c>
    </row>
    <row r="86" spans="1:7" x14ac:dyDescent="0.25">
      <c r="A86" s="81" t="s">
        <v>310</v>
      </c>
      <c r="B86" s="195">
        <v>0</v>
      </c>
      <c r="C86" s="195">
        <v>0</v>
      </c>
      <c r="D86" s="195">
        <v>0</v>
      </c>
      <c r="E86" s="195">
        <v>0</v>
      </c>
      <c r="F86" s="195">
        <v>0</v>
      </c>
      <c r="G86" s="195">
        <v>0</v>
      </c>
    </row>
    <row r="87" spans="1:7" x14ac:dyDescent="0.25">
      <c r="A87" s="81" t="s">
        <v>311</v>
      </c>
      <c r="B87" s="195">
        <v>0</v>
      </c>
      <c r="C87" s="195">
        <v>0</v>
      </c>
      <c r="D87" s="195">
        <v>0</v>
      </c>
      <c r="E87" s="195">
        <v>0</v>
      </c>
      <c r="F87" s="195">
        <v>0</v>
      </c>
      <c r="G87" s="195">
        <v>0</v>
      </c>
    </row>
    <row r="88" spans="1:7" x14ac:dyDescent="0.25">
      <c r="A88" s="81" t="s">
        <v>312</v>
      </c>
      <c r="B88" s="195">
        <v>0</v>
      </c>
      <c r="C88" s="195">
        <v>0</v>
      </c>
      <c r="D88" s="195">
        <v>0</v>
      </c>
      <c r="E88" s="195">
        <v>0</v>
      </c>
      <c r="F88" s="195">
        <v>0</v>
      </c>
      <c r="G88" s="195">
        <v>0</v>
      </c>
    </row>
    <row r="89" spans="1:7" x14ac:dyDescent="0.25">
      <c r="A89" s="81" t="s">
        <v>313</v>
      </c>
      <c r="B89" s="195">
        <v>0</v>
      </c>
      <c r="C89" s="195">
        <v>0</v>
      </c>
      <c r="D89" s="195">
        <v>0</v>
      </c>
      <c r="E89" s="195">
        <v>0</v>
      </c>
      <c r="F89" s="195">
        <v>0</v>
      </c>
      <c r="G89" s="195">
        <v>0</v>
      </c>
    </row>
    <row r="90" spans="1:7" x14ac:dyDescent="0.25">
      <c r="A90" s="81" t="s">
        <v>314</v>
      </c>
      <c r="B90" s="195">
        <v>0</v>
      </c>
      <c r="C90" s="195">
        <v>0</v>
      </c>
      <c r="D90" s="195">
        <v>0</v>
      </c>
      <c r="E90" s="195">
        <v>0</v>
      </c>
      <c r="F90" s="195">
        <v>0</v>
      </c>
      <c r="G90" s="195">
        <v>0</v>
      </c>
    </row>
    <row r="91" spans="1:7" x14ac:dyDescent="0.25">
      <c r="A91" s="81" t="s">
        <v>315</v>
      </c>
      <c r="B91" s="195">
        <v>0</v>
      </c>
      <c r="C91" s="195">
        <v>0</v>
      </c>
      <c r="D91" s="195">
        <v>0</v>
      </c>
      <c r="E91" s="195">
        <v>0</v>
      </c>
      <c r="F91" s="195">
        <v>0</v>
      </c>
      <c r="G91" s="195">
        <v>0</v>
      </c>
    </row>
    <row r="92" spans="1:7" x14ac:dyDescent="0.25">
      <c r="A92" s="81" t="s">
        <v>316</v>
      </c>
      <c r="B92" s="195">
        <v>0</v>
      </c>
      <c r="C92" s="195">
        <v>0</v>
      </c>
      <c r="D92" s="195">
        <v>0</v>
      </c>
      <c r="E92" s="195">
        <v>0</v>
      </c>
      <c r="F92" s="195">
        <v>0</v>
      </c>
      <c r="G92" s="195">
        <v>0</v>
      </c>
    </row>
    <row r="93" spans="1:7" x14ac:dyDescent="0.25">
      <c r="A93" s="80" t="s">
        <v>317</v>
      </c>
      <c r="B93" s="195">
        <v>0</v>
      </c>
      <c r="C93" s="195">
        <v>0</v>
      </c>
      <c r="D93" s="195">
        <v>0</v>
      </c>
      <c r="E93" s="195">
        <v>0</v>
      </c>
      <c r="F93" s="195">
        <v>0</v>
      </c>
      <c r="G93" s="195">
        <v>0</v>
      </c>
    </row>
    <row r="94" spans="1:7" x14ac:dyDescent="0.25">
      <c r="A94" s="81" t="s">
        <v>318</v>
      </c>
      <c r="B94" s="195">
        <v>0</v>
      </c>
      <c r="C94" s="195">
        <v>0</v>
      </c>
      <c r="D94" s="195">
        <v>0</v>
      </c>
      <c r="E94" s="195">
        <v>0</v>
      </c>
      <c r="F94" s="195">
        <v>0</v>
      </c>
      <c r="G94" s="195">
        <v>0</v>
      </c>
    </row>
    <row r="95" spans="1:7" x14ac:dyDescent="0.25">
      <c r="A95" s="81" t="s">
        <v>319</v>
      </c>
      <c r="B95" s="195">
        <v>0</v>
      </c>
      <c r="C95" s="195">
        <v>0</v>
      </c>
      <c r="D95" s="195">
        <v>0</v>
      </c>
      <c r="E95" s="195">
        <v>0</v>
      </c>
      <c r="F95" s="195">
        <v>0</v>
      </c>
      <c r="G95" s="195">
        <v>0</v>
      </c>
    </row>
    <row r="96" spans="1:7" x14ac:dyDescent="0.25">
      <c r="A96" s="81" t="s">
        <v>320</v>
      </c>
      <c r="B96" s="195">
        <v>0</v>
      </c>
      <c r="C96" s="195">
        <v>0</v>
      </c>
      <c r="D96" s="195">
        <v>0</v>
      </c>
      <c r="E96" s="195">
        <v>0</v>
      </c>
      <c r="F96" s="195">
        <v>0</v>
      </c>
      <c r="G96" s="195">
        <v>0</v>
      </c>
    </row>
    <row r="97" spans="1:7" x14ac:dyDescent="0.25">
      <c r="A97" s="81" t="s">
        <v>321</v>
      </c>
      <c r="B97" s="195">
        <v>0</v>
      </c>
      <c r="C97" s="195">
        <v>0</v>
      </c>
      <c r="D97" s="195">
        <v>0</v>
      </c>
      <c r="E97" s="195">
        <v>0</v>
      </c>
      <c r="F97" s="195">
        <v>0</v>
      </c>
      <c r="G97" s="195">
        <v>0</v>
      </c>
    </row>
    <row r="98" spans="1:7" x14ac:dyDescent="0.25">
      <c r="A98" s="83" t="s">
        <v>322</v>
      </c>
      <c r="B98" s="195">
        <v>0</v>
      </c>
      <c r="C98" s="195">
        <v>0</v>
      </c>
      <c r="D98" s="195">
        <v>0</v>
      </c>
      <c r="E98" s="195">
        <v>0</v>
      </c>
      <c r="F98" s="195">
        <v>0</v>
      </c>
      <c r="G98" s="195">
        <v>0</v>
      </c>
    </row>
    <row r="99" spans="1:7" x14ac:dyDescent="0.25">
      <c r="A99" s="81" t="s">
        <v>323</v>
      </c>
      <c r="B99" s="195">
        <v>0</v>
      </c>
      <c r="C99" s="195">
        <v>0</v>
      </c>
      <c r="D99" s="195">
        <v>0</v>
      </c>
      <c r="E99" s="195">
        <v>0</v>
      </c>
      <c r="F99" s="195">
        <v>0</v>
      </c>
      <c r="G99" s="195">
        <v>0</v>
      </c>
    </row>
    <row r="100" spans="1:7" x14ac:dyDescent="0.25">
      <c r="A100" s="81" t="s">
        <v>324</v>
      </c>
      <c r="B100" s="195">
        <v>0</v>
      </c>
      <c r="C100" s="195">
        <v>0</v>
      </c>
      <c r="D100" s="195">
        <v>0</v>
      </c>
      <c r="E100" s="195">
        <v>0</v>
      </c>
      <c r="F100" s="195">
        <v>0</v>
      </c>
      <c r="G100" s="195">
        <v>0</v>
      </c>
    </row>
    <row r="101" spans="1:7" x14ac:dyDescent="0.25">
      <c r="A101" s="81" t="s">
        <v>325</v>
      </c>
      <c r="B101" s="195">
        <v>0</v>
      </c>
      <c r="C101" s="195">
        <v>0</v>
      </c>
      <c r="D101" s="195">
        <v>0</v>
      </c>
      <c r="E101" s="195">
        <v>0</v>
      </c>
      <c r="F101" s="195">
        <v>0</v>
      </c>
      <c r="G101" s="195">
        <v>0</v>
      </c>
    </row>
    <row r="102" spans="1:7" x14ac:dyDescent="0.25">
      <c r="A102" s="81" t="s">
        <v>326</v>
      </c>
      <c r="B102" s="195">
        <v>0</v>
      </c>
      <c r="C102" s="195">
        <v>0</v>
      </c>
      <c r="D102" s="195">
        <v>0</v>
      </c>
      <c r="E102" s="195">
        <v>0</v>
      </c>
      <c r="F102" s="195">
        <v>0</v>
      </c>
      <c r="G102" s="195">
        <v>0</v>
      </c>
    </row>
    <row r="103" spans="1:7" x14ac:dyDescent="0.25">
      <c r="A103" s="80" t="s">
        <v>327</v>
      </c>
      <c r="B103" s="195">
        <v>0</v>
      </c>
      <c r="C103" s="195">
        <v>0</v>
      </c>
      <c r="D103" s="195">
        <v>0</v>
      </c>
      <c r="E103" s="195">
        <v>0</v>
      </c>
      <c r="F103" s="195">
        <v>0</v>
      </c>
      <c r="G103" s="195">
        <v>0</v>
      </c>
    </row>
    <row r="104" spans="1:7" x14ac:dyDescent="0.25">
      <c r="A104" s="81" t="s">
        <v>328</v>
      </c>
      <c r="B104" s="195">
        <v>0</v>
      </c>
      <c r="C104" s="195">
        <v>0</v>
      </c>
      <c r="D104" s="195">
        <v>0</v>
      </c>
      <c r="E104" s="195">
        <v>0</v>
      </c>
      <c r="F104" s="195">
        <v>0</v>
      </c>
      <c r="G104" s="195">
        <v>0</v>
      </c>
    </row>
    <row r="105" spans="1:7" x14ac:dyDescent="0.25">
      <c r="A105" s="81" t="s">
        <v>329</v>
      </c>
      <c r="B105" s="195">
        <v>0</v>
      </c>
      <c r="C105" s="195">
        <v>0</v>
      </c>
      <c r="D105" s="195">
        <v>0</v>
      </c>
      <c r="E105" s="195">
        <v>0</v>
      </c>
      <c r="F105" s="195">
        <v>0</v>
      </c>
      <c r="G105" s="195">
        <v>0</v>
      </c>
    </row>
    <row r="106" spans="1:7" x14ac:dyDescent="0.25">
      <c r="A106" s="81" t="s">
        <v>330</v>
      </c>
      <c r="B106" s="195">
        <v>0</v>
      </c>
      <c r="C106" s="195">
        <v>0</v>
      </c>
      <c r="D106" s="195">
        <v>0</v>
      </c>
      <c r="E106" s="195">
        <v>0</v>
      </c>
      <c r="F106" s="195">
        <v>0</v>
      </c>
      <c r="G106" s="195">
        <v>0</v>
      </c>
    </row>
    <row r="107" spans="1:7" x14ac:dyDescent="0.25">
      <c r="A107" s="81" t="s">
        <v>331</v>
      </c>
      <c r="B107" s="195">
        <v>0</v>
      </c>
      <c r="C107" s="195">
        <v>0</v>
      </c>
      <c r="D107" s="195">
        <v>0</v>
      </c>
      <c r="E107" s="195">
        <v>0</v>
      </c>
      <c r="F107" s="195">
        <v>0</v>
      </c>
      <c r="G107" s="195">
        <v>0</v>
      </c>
    </row>
    <row r="108" spans="1:7" x14ac:dyDescent="0.25">
      <c r="A108" s="81" t="s">
        <v>332</v>
      </c>
      <c r="B108" s="195">
        <v>0</v>
      </c>
      <c r="C108" s="195">
        <v>0</v>
      </c>
      <c r="D108" s="195">
        <v>0</v>
      </c>
      <c r="E108" s="195">
        <v>0</v>
      </c>
      <c r="F108" s="195">
        <v>0</v>
      </c>
      <c r="G108" s="195">
        <v>0</v>
      </c>
    </row>
    <row r="109" spans="1:7" x14ac:dyDescent="0.25">
      <c r="A109" s="81" t="s">
        <v>333</v>
      </c>
      <c r="B109" s="195">
        <v>0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</row>
    <row r="110" spans="1:7" x14ac:dyDescent="0.25">
      <c r="A110" s="81" t="s">
        <v>334</v>
      </c>
      <c r="B110" s="195">
        <v>0</v>
      </c>
      <c r="C110" s="195">
        <v>0</v>
      </c>
      <c r="D110" s="195">
        <v>0</v>
      </c>
      <c r="E110" s="195">
        <v>0</v>
      </c>
      <c r="F110" s="195">
        <v>0</v>
      </c>
      <c r="G110" s="195">
        <v>0</v>
      </c>
    </row>
    <row r="111" spans="1:7" x14ac:dyDescent="0.25">
      <c r="A111" s="81" t="s">
        <v>335</v>
      </c>
      <c r="B111" s="195">
        <v>0</v>
      </c>
      <c r="C111" s="195">
        <v>0</v>
      </c>
      <c r="D111" s="195">
        <v>0</v>
      </c>
      <c r="E111" s="195">
        <v>0</v>
      </c>
      <c r="F111" s="195">
        <v>0</v>
      </c>
      <c r="G111" s="195">
        <v>0</v>
      </c>
    </row>
    <row r="112" spans="1:7" x14ac:dyDescent="0.25">
      <c r="A112" s="81" t="s">
        <v>336</v>
      </c>
      <c r="B112" s="195">
        <v>0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</row>
    <row r="113" spans="1:7" x14ac:dyDescent="0.25">
      <c r="A113" s="80" t="s">
        <v>337</v>
      </c>
      <c r="B113" s="195">
        <v>0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</row>
    <row r="114" spans="1:7" x14ac:dyDescent="0.25">
      <c r="A114" s="81" t="s">
        <v>338</v>
      </c>
      <c r="B114" s="195">
        <v>0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</row>
    <row r="115" spans="1:7" x14ac:dyDescent="0.25">
      <c r="A115" s="81" t="s">
        <v>339</v>
      </c>
      <c r="B115" s="195">
        <v>0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</row>
    <row r="116" spans="1:7" x14ac:dyDescent="0.25">
      <c r="A116" s="81" t="s">
        <v>340</v>
      </c>
      <c r="B116" s="195">
        <v>0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</row>
    <row r="117" spans="1:7" x14ac:dyDescent="0.25">
      <c r="A117" s="81" t="s">
        <v>341</v>
      </c>
      <c r="B117" s="195">
        <v>0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</row>
    <row r="118" spans="1:7" x14ac:dyDescent="0.25">
      <c r="A118" s="81" t="s">
        <v>342</v>
      </c>
      <c r="B118" s="195">
        <v>0</v>
      </c>
      <c r="C118" s="195">
        <v>0</v>
      </c>
      <c r="D118" s="195">
        <v>0</v>
      </c>
      <c r="E118" s="195">
        <v>0</v>
      </c>
      <c r="F118" s="195">
        <v>0</v>
      </c>
      <c r="G118" s="195">
        <v>0</v>
      </c>
    </row>
    <row r="119" spans="1:7" x14ac:dyDescent="0.25">
      <c r="A119" s="81" t="s">
        <v>343</v>
      </c>
      <c r="B119" s="195">
        <v>0</v>
      </c>
      <c r="C119" s="195">
        <v>0</v>
      </c>
      <c r="D119" s="195">
        <v>0</v>
      </c>
      <c r="E119" s="195">
        <v>0</v>
      </c>
      <c r="F119" s="195">
        <v>0</v>
      </c>
      <c r="G119" s="195">
        <v>0</v>
      </c>
    </row>
    <row r="120" spans="1:7" x14ac:dyDescent="0.25">
      <c r="A120" s="81" t="s">
        <v>344</v>
      </c>
      <c r="B120" s="195">
        <v>0</v>
      </c>
      <c r="C120" s="195">
        <v>0</v>
      </c>
      <c r="D120" s="195">
        <v>0</v>
      </c>
      <c r="E120" s="195">
        <v>0</v>
      </c>
      <c r="F120" s="195">
        <v>0</v>
      </c>
      <c r="G120" s="195">
        <v>0</v>
      </c>
    </row>
    <row r="121" spans="1:7" x14ac:dyDescent="0.25">
      <c r="A121" s="81" t="s">
        <v>345</v>
      </c>
      <c r="B121" s="195">
        <v>0</v>
      </c>
      <c r="C121" s="195">
        <v>0</v>
      </c>
      <c r="D121" s="195">
        <v>0</v>
      </c>
      <c r="E121" s="195">
        <v>0</v>
      </c>
      <c r="F121" s="195">
        <v>0</v>
      </c>
      <c r="G121" s="195">
        <v>0</v>
      </c>
    </row>
    <row r="122" spans="1:7" x14ac:dyDescent="0.25">
      <c r="A122" s="81" t="s">
        <v>346</v>
      </c>
      <c r="B122" s="195">
        <v>0</v>
      </c>
      <c r="C122" s="195">
        <v>0</v>
      </c>
      <c r="D122" s="195">
        <v>0</v>
      </c>
      <c r="E122" s="195">
        <v>0</v>
      </c>
      <c r="F122" s="195">
        <v>0</v>
      </c>
      <c r="G122" s="195">
        <v>0</v>
      </c>
    </row>
    <row r="123" spans="1:7" x14ac:dyDescent="0.25">
      <c r="A123" s="80" t="s">
        <v>347</v>
      </c>
      <c r="B123" s="195">
        <v>0</v>
      </c>
      <c r="C123" s="195">
        <v>0</v>
      </c>
      <c r="D123" s="195">
        <v>0</v>
      </c>
      <c r="E123" s="195">
        <v>0</v>
      </c>
      <c r="F123" s="195">
        <v>0</v>
      </c>
      <c r="G123" s="195">
        <v>0</v>
      </c>
    </row>
    <row r="124" spans="1:7" x14ac:dyDescent="0.25">
      <c r="A124" s="81" t="s">
        <v>348</v>
      </c>
      <c r="B124" s="195">
        <v>0</v>
      </c>
      <c r="C124" s="195">
        <v>0</v>
      </c>
      <c r="D124" s="195">
        <v>0</v>
      </c>
      <c r="E124" s="195">
        <v>0</v>
      </c>
      <c r="F124" s="195">
        <v>0</v>
      </c>
      <c r="G124" s="195">
        <v>0</v>
      </c>
    </row>
    <row r="125" spans="1:7" x14ac:dyDescent="0.25">
      <c r="A125" s="81" t="s">
        <v>349</v>
      </c>
      <c r="B125" s="195">
        <v>0</v>
      </c>
      <c r="C125" s="195">
        <v>0</v>
      </c>
      <c r="D125" s="195">
        <v>0</v>
      </c>
      <c r="E125" s="195">
        <v>0</v>
      </c>
      <c r="F125" s="195">
        <v>0</v>
      </c>
      <c r="G125" s="195">
        <v>0</v>
      </c>
    </row>
    <row r="126" spans="1:7" x14ac:dyDescent="0.25">
      <c r="A126" s="81" t="s">
        <v>350</v>
      </c>
      <c r="B126" s="195">
        <v>0</v>
      </c>
      <c r="C126" s="195">
        <v>0</v>
      </c>
      <c r="D126" s="195">
        <v>0</v>
      </c>
      <c r="E126" s="195">
        <v>0</v>
      </c>
      <c r="F126" s="195">
        <v>0</v>
      </c>
      <c r="G126" s="195">
        <v>0</v>
      </c>
    </row>
    <row r="127" spans="1:7" x14ac:dyDescent="0.25">
      <c r="A127" s="81" t="s">
        <v>351</v>
      </c>
      <c r="B127" s="195">
        <v>0</v>
      </c>
      <c r="C127" s="195">
        <v>0</v>
      </c>
      <c r="D127" s="195">
        <v>0</v>
      </c>
      <c r="E127" s="195">
        <v>0</v>
      </c>
      <c r="F127" s="195">
        <v>0</v>
      </c>
      <c r="G127" s="195">
        <v>0</v>
      </c>
    </row>
    <row r="128" spans="1:7" x14ac:dyDescent="0.25">
      <c r="A128" s="81" t="s">
        <v>352</v>
      </c>
      <c r="B128" s="195">
        <v>0</v>
      </c>
      <c r="C128" s="195">
        <v>0</v>
      </c>
      <c r="D128" s="195">
        <v>0</v>
      </c>
      <c r="E128" s="195">
        <v>0</v>
      </c>
      <c r="F128" s="195">
        <v>0</v>
      </c>
      <c r="G128" s="195">
        <v>0</v>
      </c>
    </row>
    <row r="129" spans="1:7" x14ac:dyDescent="0.25">
      <c r="A129" s="81" t="s">
        <v>353</v>
      </c>
      <c r="B129" s="195">
        <v>0</v>
      </c>
      <c r="C129" s="195">
        <v>0</v>
      </c>
      <c r="D129" s="195">
        <v>0</v>
      </c>
      <c r="E129" s="195">
        <v>0</v>
      </c>
      <c r="F129" s="195">
        <v>0</v>
      </c>
      <c r="G129" s="195">
        <v>0</v>
      </c>
    </row>
    <row r="130" spans="1:7" x14ac:dyDescent="0.25">
      <c r="A130" s="81" t="s">
        <v>354</v>
      </c>
      <c r="B130" s="195">
        <v>0</v>
      </c>
      <c r="C130" s="195">
        <v>0</v>
      </c>
      <c r="D130" s="195">
        <v>0</v>
      </c>
      <c r="E130" s="195">
        <v>0</v>
      </c>
      <c r="F130" s="195">
        <v>0</v>
      </c>
      <c r="G130" s="195">
        <v>0</v>
      </c>
    </row>
    <row r="131" spans="1:7" x14ac:dyDescent="0.25">
      <c r="A131" s="81" t="s">
        <v>355</v>
      </c>
      <c r="B131" s="195">
        <v>0</v>
      </c>
      <c r="C131" s="195">
        <v>0</v>
      </c>
      <c r="D131" s="195">
        <v>0</v>
      </c>
      <c r="E131" s="195">
        <v>0</v>
      </c>
      <c r="F131" s="195">
        <v>0</v>
      </c>
      <c r="G131" s="195">
        <v>0</v>
      </c>
    </row>
    <row r="132" spans="1:7" x14ac:dyDescent="0.25">
      <c r="A132" s="81" t="s">
        <v>356</v>
      </c>
      <c r="B132" s="195">
        <v>0</v>
      </c>
      <c r="C132" s="195">
        <v>0</v>
      </c>
      <c r="D132" s="195">
        <v>0</v>
      </c>
      <c r="E132" s="195">
        <v>0</v>
      </c>
      <c r="F132" s="195">
        <v>0</v>
      </c>
      <c r="G132" s="195">
        <v>0</v>
      </c>
    </row>
    <row r="133" spans="1:7" x14ac:dyDescent="0.25">
      <c r="A133" s="80" t="s">
        <v>357</v>
      </c>
      <c r="B133" s="195">
        <v>0</v>
      </c>
      <c r="C133" s="195">
        <v>0</v>
      </c>
      <c r="D133" s="195">
        <v>0</v>
      </c>
      <c r="E133" s="195">
        <v>0</v>
      </c>
      <c r="F133" s="195">
        <v>0</v>
      </c>
      <c r="G133" s="195">
        <v>0</v>
      </c>
    </row>
    <row r="134" spans="1:7" x14ac:dyDescent="0.25">
      <c r="A134" s="81" t="s">
        <v>358</v>
      </c>
      <c r="B134" s="195">
        <v>0</v>
      </c>
      <c r="C134" s="195">
        <v>0</v>
      </c>
      <c r="D134" s="195">
        <v>0</v>
      </c>
      <c r="E134" s="195">
        <v>0</v>
      </c>
      <c r="F134" s="195">
        <v>0</v>
      </c>
      <c r="G134" s="195">
        <v>0</v>
      </c>
    </row>
    <row r="135" spans="1:7" x14ac:dyDescent="0.25">
      <c r="A135" s="81" t="s">
        <v>359</v>
      </c>
      <c r="B135" s="195">
        <v>0</v>
      </c>
      <c r="C135" s="195">
        <v>0</v>
      </c>
      <c r="D135" s="195">
        <v>0</v>
      </c>
      <c r="E135" s="195">
        <v>0</v>
      </c>
      <c r="F135" s="195">
        <v>0</v>
      </c>
      <c r="G135" s="195">
        <v>0</v>
      </c>
    </row>
    <row r="136" spans="1:7" x14ac:dyDescent="0.25">
      <c r="A136" s="81" t="s">
        <v>360</v>
      </c>
      <c r="B136" s="195">
        <v>0</v>
      </c>
      <c r="C136" s="195">
        <v>0</v>
      </c>
      <c r="D136" s="195">
        <v>0</v>
      </c>
      <c r="E136" s="195">
        <v>0</v>
      </c>
      <c r="F136" s="195">
        <v>0</v>
      </c>
      <c r="G136" s="195">
        <v>0</v>
      </c>
    </row>
    <row r="137" spans="1:7" x14ac:dyDescent="0.25">
      <c r="A137" s="80" t="s">
        <v>361</v>
      </c>
      <c r="B137" s="195">
        <v>0</v>
      </c>
      <c r="C137" s="195">
        <v>0</v>
      </c>
      <c r="D137" s="195">
        <v>0</v>
      </c>
      <c r="E137" s="195">
        <v>0</v>
      </c>
      <c r="F137" s="195">
        <v>0</v>
      </c>
      <c r="G137" s="195">
        <v>0</v>
      </c>
    </row>
    <row r="138" spans="1:7" x14ac:dyDescent="0.25">
      <c r="A138" s="81" t="s">
        <v>362</v>
      </c>
      <c r="B138" s="195">
        <v>0</v>
      </c>
      <c r="C138" s="195">
        <v>0</v>
      </c>
      <c r="D138" s="195">
        <v>0</v>
      </c>
      <c r="E138" s="195">
        <v>0</v>
      </c>
      <c r="F138" s="195">
        <v>0</v>
      </c>
      <c r="G138" s="195">
        <v>0</v>
      </c>
    </row>
    <row r="139" spans="1:7" x14ac:dyDescent="0.25">
      <c r="A139" s="81" t="s">
        <v>363</v>
      </c>
      <c r="B139" s="195">
        <v>0</v>
      </c>
      <c r="C139" s="195">
        <v>0</v>
      </c>
      <c r="D139" s="195">
        <v>0</v>
      </c>
      <c r="E139" s="195">
        <v>0</v>
      </c>
      <c r="F139" s="195">
        <v>0</v>
      </c>
      <c r="G139" s="195">
        <v>0</v>
      </c>
    </row>
    <row r="140" spans="1:7" x14ac:dyDescent="0.25">
      <c r="A140" s="81" t="s">
        <v>364</v>
      </c>
      <c r="B140" s="195">
        <v>0</v>
      </c>
      <c r="C140" s="195">
        <v>0</v>
      </c>
      <c r="D140" s="195">
        <v>0</v>
      </c>
      <c r="E140" s="195">
        <v>0</v>
      </c>
      <c r="F140" s="195">
        <v>0</v>
      </c>
      <c r="G140" s="195">
        <v>0</v>
      </c>
    </row>
    <row r="141" spans="1:7" x14ac:dyDescent="0.25">
      <c r="A141" s="81" t="s">
        <v>365</v>
      </c>
      <c r="B141" s="195">
        <v>0</v>
      </c>
      <c r="C141" s="195">
        <v>0</v>
      </c>
      <c r="D141" s="195">
        <v>0</v>
      </c>
      <c r="E141" s="195">
        <v>0</v>
      </c>
      <c r="F141" s="195">
        <v>0</v>
      </c>
      <c r="G141" s="195">
        <v>0</v>
      </c>
    </row>
    <row r="142" spans="1:7" x14ac:dyDescent="0.25">
      <c r="A142" s="81" t="s">
        <v>366</v>
      </c>
      <c r="B142" s="195">
        <v>0</v>
      </c>
      <c r="C142" s="195">
        <v>0</v>
      </c>
      <c r="D142" s="195">
        <v>0</v>
      </c>
      <c r="E142" s="195">
        <v>0</v>
      </c>
      <c r="F142" s="195">
        <v>0</v>
      </c>
      <c r="G142" s="195">
        <v>0</v>
      </c>
    </row>
    <row r="143" spans="1:7" x14ac:dyDescent="0.25">
      <c r="A143" s="81" t="s">
        <v>367</v>
      </c>
      <c r="B143" s="195">
        <v>0</v>
      </c>
      <c r="C143" s="195">
        <v>0</v>
      </c>
      <c r="D143" s="195">
        <v>0</v>
      </c>
      <c r="E143" s="195">
        <v>0</v>
      </c>
      <c r="F143" s="195">
        <v>0</v>
      </c>
      <c r="G143" s="195">
        <v>0</v>
      </c>
    </row>
    <row r="144" spans="1:7" x14ac:dyDescent="0.25">
      <c r="A144" s="81" t="s">
        <v>368</v>
      </c>
      <c r="B144" s="195">
        <v>0</v>
      </c>
      <c r="C144" s="195">
        <v>0</v>
      </c>
      <c r="D144" s="195">
        <v>0</v>
      </c>
      <c r="E144" s="195">
        <v>0</v>
      </c>
      <c r="F144" s="195">
        <v>0</v>
      </c>
      <c r="G144" s="195">
        <v>0</v>
      </c>
    </row>
    <row r="145" spans="1:7" x14ac:dyDescent="0.25">
      <c r="A145" s="81" t="s">
        <v>369</v>
      </c>
      <c r="B145" s="195">
        <v>0</v>
      </c>
      <c r="C145" s="195">
        <v>0</v>
      </c>
      <c r="D145" s="195">
        <v>0</v>
      </c>
      <c r="E145" s="195">
        <v>0</v>
      </c>
      <c r="F145" s="195">
        <v>0</v>
      </c>
      <c r="G145" s="195">
        <v>0</v>
      </c>
    </row>
    <row r="146" spans="1:7" x14ac:dyDescent="0.25">
      <c r="A146" s="80" t="s">
        <v>370</v>
      </c>
      <c r="B146" s="195">
        <v>0</v>
      </c>
      <c r="C146" s="195">
        <v>0</v>
      </c>
      <c r="D146" s="195">
        <v>0</v>
      </c>
      <c r="E146" s="195">
        <v>0</v>
      </c>
      <c r="F146" s="195">
        <v>0</v>
      </c>
      <c r="G146" s="195">
        <v>0</v>
      </c>
    </row>
    <row r="147" spans="1:7" x14ac:dyDescent="0.25">
      <c r="A147" s="81" t="s">
        <v>371</v>
      </c>
      <c r="B147" s="195">
        <v>0</v>
      </c>
      <c r="C147" s="195">
        <v>0</v>
      </c>
      <c r="D147" s="195">
        <v>0</v>
      </c>
      <c r="E147" s="195">
        <v>0</v>
      </c>
      <c r="F147" s="195">
        <v>0</v>
      </c>
      <c r="G147" s="195">
        <v>0</v>
      </c>
    </row>
    <row r="148" spans="1:7" x14ac:dyDescent="0.25">
      <c r="A148" s="81" t="s">
        <v>372</v>
      </c>
      <c r="B148" s="195">
        <v>0</v>
      </c>
      <c r="C148" s="195">
        <v>0</v>
      </c>
      <c r="D148" s="195">
        <v>0</v>
      </c>
      <c r="E148" s="195">
        <v>0</v>
      </c>
      <c r="F148" s="195">
        <v>0</v>
      </c>
      <c r="G148" s="195">
        <v>0</v>
      </c>
    </row>
    <row r="149" spans="1:7" x14ac:dyDescent="0.25">
      <c r="A149" s="81" t="s">
        <v>373</v>
      </c>
      <c r="B149" s="195">
        <v>0</v>
      </c>
      <c r="C149" s="195">
        <v>0</v>
      </c>
      <c r="D149" s="195">
        <v>0</v>
      </c>
      <c r="E149" s="195">
        <v>0</v>
      </c>
      <c r="F149" s="195">
        <v>0</v>
      </c>
      <c r="G149" s="195">
        <v>0</v>
      </c>
    </row>
    <row r="150" spans="1:7" x14ac:dyDescent="0.25">
      <c r="A150" s="80" t="s">
        <v>374</v>
      </c>
      <c r="B150" s="195">
        <v>0</v>
      </c>
      <c r="C150" s="195">
        <v>0</v>
      </c>
      <c r="D150" s="195">
        <v>0</v>
      </c>
      <c r="E150" s="195">
        <v>0</v>
      </c>
      <c r="F150" s="195">
        <v>0</v>
      </c>
      <c r="G150" s="195">
        <v>0</v>
      </c>
    </row>
    <row r="151" spans="1:7" x14ac:dyDescent="0.25">
      <c r="A151" s="81" t="s">
        <v>375</v>
      </c>
      <c r="B151" s="195">
        <v>0</v>
      </c>
      <c r="C151" s="195">
        <v>0</v>
      </c>
      <c r="D151" s="195">
        <v>0</v>
      </c>
      <c r="E151" s="195">
        <v>0</v>
      </c>
      <c r="F151" s="195">
        <v>0</v>
      </c>
      <c r="G151" s="195">
        <v>0</v>
      </c>
    </row>
    <row r="152" spans="1:7" x14ac:dyDescent="0.25">
      <c r="A152" s="81" t="s">
        <v>376</v>
      </c>
      <c r="B152" s="195">
        <v>0</v>
      </c>
      <c r="C152" s="195">
        <v>0</v>
      </c>
      <c r="D152" s="195">
        <v>0</v>
      </c>
      <c r="E152" s="195">
        <v>0</v>
      </c>
      <c r="F152" s="195">
        <v>0</v>
      </c>
      <c r="G152" s="195">
        <v>0</v>
      </c>
    </row>
    <row r="153" spans="1:7" x14ac:dyDescent="0.25">
      <c r="A153" s="81" t="s">
        <v>377</v>
      </c>
      <c r="B153" s="195">
        <v>0</v>
      </c>
      <c r="C153" s="195">
        <v>0</v>
      </c>
      <c r="D153" s="195">
        <v>0</v>
      </c>
      <c r="E153" s="195">
        <v>0</v>
      </c>
      <c r="F153" s="195">
        <v>0</v>
      </c>
      <c r="G153" s="195">
        <v>0</v>
      </c>
    </row>
    <row r="154" spans="1:7" x14ac:dyDescent="0.25">
      <c r="A154" s="83" t="s">
        <v>378</v>
      </c>
      <c r="B154" s="195">
        <v>0</v>
      </c>
      <c r="C154" s="195">
        <v>0</v>
      </c>
      <c r="D154" s="195">
        <v>0</v>
      </c>
      <c r="E154" s="195">
        <v>0</v>
      </c>
      <c r="F154" s="195">
        <v>0</v>
      </c>
      <c r="G154" s="195">
        <v>0</v>
      </c>
    </row>
    <row r="155" spans="1:7" x14ac:dyDescent="0.25">
      <c r="A155" s="81" t="s">
        <v>379</v>
      </c>
      <c r="B155" s="195">
        <v>0</v>
      </c>
      <c r="C155" s="195">
        <v>0</v>
      </c>
      <c r="D155" s="195">
        <v>0</v>
      </c>
      <c r="E155" s="195">
        <v>0</v>
      </c>
      <c r="F155" s="195">
        <v>0</v>
      </c>
      <c r="G155" s="195">
        <v>0</v>
      </c>
    </row>
    <row r="156" spans="1:7" x14ac:dyDescent="0.25">
      <c r="A156" s="81" t="s">
        <v>380</v>
      </c>
      <c r="B156" s="195">
        <v>0</v>
      </c>
      <c r="C156" s="195">
        <v>0</v>
      </c>
      <c r="D156" s="195">
        <v>0</v>
      </c>
      <c r="E156" s="195">
        <v>0</v>
      </c>
      <c r="F156" s="195">
        <v>0</v>
      </c>
      <c r="G156" s="195">
        <v>0</v>
      </c>
    </row>
    <row r="157" spans="1:7" x14ac:dyDescent="0.25">
      <c r="A157" s="81" t="s">
        <v>381</v>
      </c>
      <c r="B157" s="195">
        <v>0</v>
      </c>
      <c r="C157" s="195">
        <v>0</v>
      </c>
      <c r="D157" s="195">
        <v>0</v>
      </c>
      <c r="E157" s="195">
        <v>0</v>
      </c>
      <c r="F157" s="195">
        <v>0</v>
      </c>
      <c r="G157" s="195">
        <v>0</v>
      </c>
    </row>
    <row r="158" spans="1:7" x14ac:dyDescent="0.25">
      <c r="A158" s="84"/>
      <c r="B158" s="85"/>
      <c r="C158" s="85"/>
      <c r="D158" s="85"/>
      <c r="E158" s="85"/>
      <c r="F158" s="85"/>
      <c r="G158" s="85"/>
    </row>
    <row r="159" spans="1:7" x14ac:dyDescent="0.25">
      <c r="A159" s="30" t="s">
        <v>383</v>
      </c>
      <c r="B159" s="196">
        <v>17685565.489999998</v>
      </c>
      <c r="C159" s="196">
        <v>0</v>
      </c>
      <c r="D159" s="196">
        <v>17685565.489999998</v>
      </c>
      <c r="E159" s="196">
        <v>3877738.6399999997</v>
      </c>
      <c r="F159" s="196">
        <v>3877738.6399999997</v>
      </c>
      <c r="G159" s="196">
        <v>13807826.849999998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:F83" unlockedFormula="1"/>
    <ignoredError sqref="G83 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3"/>
  <sheetViews>
    <sheetView showGridLines="0" topLeftCell="A28" zoomScaleNormal="100" workbookViewId="0">
      <selection activeCell="D51" sqref="D51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36" t="s">
        <v>384</v>
      </c>
      <c r="B1" s="237"/>
      <c r="C1" s="237"/>
      <c r="D1" s="237"/>
      <c r="E1" s="237"/>
      <c r="F1" s="237"/>
      <c r="G1" s="238"/>
    </row>
    <row r="2" spans="1:7" ht="15" customHeight="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ht="15" customHeight="1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ht="15" customHeight="1" x14ac:dyDescent="0.25">
      <c r="A4" s="108" t="s">
        <v>385</v>
      </c>
      <c r="B4" s="109"/>
      <c r="C4" s="109"/>
      <c r="D4" s="109"/>
      <c r="E4" s="109"/>
      <c r="F4" s="109"/>
      <c r="G4" s="110"/>
    </row>
    <row r="5" spans="1:7" ht="15" customHeight="1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" customHeight="1" x14ac:dyDescent="0.25">
      <c r="A7" s="231" t="s">
        <v>4</v>
      </c>
      <c r="B7" s="233" t="s">
        <v>302</v>
      </c>
      <c r="C7" s="233"/>
      <c r="D7" s="233"/>
      <c r="E7" s="233"/>
      <c r="F7" s="233"/>
      <c r="G7" s="235" t="s">
        <v>303</v>
      </c>
    </row>
    <row r="8" spans="1:7" ht="30" x14ac:dyDescent="0.25">
      <c r="A8" s="232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34"/>
    </row>
    <row r="9" spans="1:7" ht="15.75" customHeight="1" x14ac:dyDescent="0.25">
      <c r="A9" s="27" t="s">
        <v>386</v>
      </c>
      <c r="B9" s="197">
        <v>17685565.490000002</v>
      </c>
      <c r="C9" s="197">
        <v>0</v>
      </c>
      <c r="D9" s="197">
        <v>17685565.490000002</v>
      </c>
      <c r="E9" s="197">
        <v>3877738.6399999992</v>
      </c>
      <c r="F9" s="197">
        <v>3877738.6399999992</v>
      </c>
      <c r="G9" s="197">
        <v>13807826.850000001</v>
      </c>
    </row>
    <row r="10" spans="1:7" x14ac:dyDescent="0.25">
      <c r="A10" s="202" t="s">
        <v>585</v>
      </c>
      <c r="B10" s="199">
        <v>925205.85</v>
      </c>
      <c r="C10" s="199">
        <v>-925205.85</v>
      </c>
      <c r="D10" s="198">
        <v>0</v>
      </c>
      <c r="E10" s="199">
        <v>0</v>
      </c>
      <c r="F10" s="199">
        <v>0</v>
      </c>
      <c r="G10" s="198">
        <v>0</v>
      </c>
    </row>
    <row r="11" spans="1:7" x14ac:dyDescent="0.25">
      <c r="A11" s="202" t="s">
        <v>562</v>
      </c>
      <c r="B11" s="199">
        <v>583504.88</v>
      </c>
      <c r="C11" s="199">
        <v>0</v>
      </c>
      <c r="D11" s="198">
        <v>583504.88</v>
      </c>
      <c r="E11" s="199">
        <v>122459.52</v>
      </c>
      <c r="F11" s="199">
        <v>122459.52</v>
      </c>
      <c r="G11" s="198">
        <v>461045.36</v>
      </c>
    </row>
    <row r="12" spans="1:7" x14ac:dyDescent="0.25">
      <c r="A12" s="202" t="s">
        <v>563</v>
      </c>
      <c r="B12" s="199">
        <v>22090.400000000001</v>
      </c>
      <c r="C12" s="199">
        <v>925205.85</v>
      </c>
      <c r="D12" s="198">
        <v>947296.25</v>
      </c>
      <c r="E12" s="199">
        <v>181293.51</v>
      </c>
      <c r="F12" s="199">
        <v>181293.51</v>
      </c>
      <c r="G12" s="198">
        <v>766002.74</v>
      </c>
    </row>
    <row r="13" spans="1:7" x14ac:dyDescent="0.25">
      <c r="A13" s="202" t="s">
        <v>564</v>
      </c>
      <c r="B13" s="199">
        <v>1281158.49</v>
      </c>
      <c r="C13" s="199">
        <v>0</v>
      </c>
      <c r="D13" s="198">
        <v>1281158.49</v>
      </c>
      <c r="E13" s="199">
        <v>288956.44</v>
      </c>
      <c r="F13" s="199">
        <v>288956.44</v>
      </c>
      <c r="G13" s="198">
        <v>992202.05</v>
      </c>
    </row>
    <row r="14" spans="1:7" x14ac:dyDescent="0.25">
      <c r="A14" s="202" t="s">
        <v>565</v>
      </c>
      <c r="B14" s="199">
        <v>403349.38</v>
      </c>
      <c r="C14" s="199">
        <v>0</v>
      </c>
      <c r="D14" s="198">
        <v>403349.38</v>
      </c>
      <c r="E14" s="199">
        <v>86842.47</v>
      </c>
      <c r="F14" s="199">
        <v>86842.47</v>
      </c>
      <c r="G14" s="198">
        <v>316506.91000000003</v>
      </c>
    </row>
    <row r="15" spans="1:7" x14ac:dyDescent="0.25">
      <c r="A15" s="202" t="s">
        <v>566</v>
      </c>
      <c r="B15" s="199">
        <v>354327.88</v>
      </c>
      <c r="C15" s="199">
        <v>0</v>
      </c>
      <c r="D15" s="198">
        <v>354327.88</v>
      </c>
      <c r="E15" s="199">
        <v>79848.69</v>
      </c>
      <c r="F15" s="199">
        <v>79848.69</v>
      </c>
      <c r="G15" s="198">
        <v>274479.19</v>
      </c>
    </row>
    <row r="16" spans="1:7" x14ac:dyDescent="0.25">
      <c r="A16" s="202" t="s">
        <v>567</v>
      </c>
      <c r="B16" s="199">
        <v>1507230.75</v>
      </c>
      <c r="C16" s="199">
        <v>0</v>
      </c>
      <c r="D16" s="198">
        <v>1507230.75</v>
      </c>
      <c r="E16" s="199">
        <v>263902.53999999998</v>
      </c>
      <c r="F16" s="199">
        <v>263902.53999999998</v>
      </c>
      <c r="G16" s="198">
        <v>1243328.21</v>
      </c>
    </row>
    <row r="17" spans="1:7" x14ac:dyDescent="0.25">
      <c r="A17" s="202" t="s">
        <v>568</v>
      </c>
      <c r="B17" s="199">
        <v>719417.2</v>
      </c>
      <c r="C17" s="199">
        <v>0</v>
      </c>
      <c r="D17" s="198">
        <v>719417.2</v>
      </c>
      <c r="E17" s="199">
        <v>139702.35999999999</v>
      </c>
      <c r="F17" s="199">
        <v>139702.35999999999</v>
      </c>
      <c r="G17" s="198">
        <v>579714.84</v>
      </c>
    </row>
    <row r="18" spans="1:7" x14ac:dyDescent="0.25">
      <c r="A18" s="202" t="s">
        <v>569</v>
      </c>
      <c r="B18" s="199">
        <v>143491.57</v>
      </c>
      <c r="C18" s="199">
        <v>0</v>
      </c>
      <c r="D18" s="198">
        <v>143491.57</v>
      </c>
      <c r="E18" s="199">
        <v>32144.17</v>
      </c>
      <c r="F18" s="199">
        <v>32144.17</v>
      </c>
      <c r="G18" s="198">
        <v>111347.40000000001</v>
      </c>
    </row>
    <row r="19" spans="1:7" x14ac:dyDescent="0.25">
      <c r="A19" s="202" t="s">
        <v>570</v>
      </c>
      <c r="B19" s="199">
        <v>355356.99</v>
      </c>
      <c r="C19" s="199">
        <v>0</v>
      </c>
      <c r="D19" s="198">
        <v>355356.99</v>
      </c>
      <c r="E19" s="199">
        <v>62294.8</v>
      </c>
      <c r="F19" s="199">
        <v>62294.8</v>
      </c>
      <c r="G19" s="198">
        <v>293062.19</v>
      </c>
    </row>
    <row r="20" spans="1:7" x14ac:dyDescent="0.25">
      <c r="A20" s="202" t="s">
        <v>571</v>
      </c>
      <c r="B20" s="199">
        <v>789504.03</v>
      </c>
      <c r="C20" s="199">
        <v>0</v>
      </c>
      <c r="D20" s="198">
        <v>789504.03</v>
      </c>
      <c r="E20" s="199">
        <v>147982.74</v>
      </c>
      <c r="F20" s="199">
        <v>147982.74</v>
      </c>
      <c r="G20" s="198">
        <v>641521.29</v>
      </c>
    </row>
    <row r="21" spans="1:7" x14ac:dyDescent="0.25">
      <c r="A21" s="202" t="s">
        <v>572</v>
      </c>
      <c r="B21" s="199">
        <v>1051849.5</v>
      </c>
      <c r="C21" s="199">
        <v>0</v>
      </c>
      <c r="D21" s="198">
        <v>1051849.5</v>
      </c>
      <c r="E21" s="199">
        <v>212130.91</v>
      </c>
      <c r="F21" s="199">
        <v>212130.91</v>
      </c>
      <c r="G21" s="198">
        <v>839718.59</v>
      </c>
    </row>
    <row r="22" spans="1:7" x14ac:dyDescent="0.25">
      <c r="A22" s="202" t="s">
        <v>573</v>
      </c>
      <c r="B22" s="199">
        <v>151215.71</v>
      </c>
      <c r="C22" s="199">
        <v>0</v>
      </c>
      <c r="D22" s="198">
        <v>151215.71</v>
      </c>
      <c r="E22" s="199">
        <v>24911.13</v>
      </c>
      <c r="F22" s="199">
        <v>24911.13</v>
      </c>
      <c r="G22" s="198">
        <v>126304.57999999999</v>
      </c>
    </row>
    <row r="23" spans="1:7" x14ac:dyDescent="0.25">
      <c r="A23" s="202" t="s">
        <v>574</v>
      </c>
      <c r="B23" s="199">
        <v>2751191.05</v>
      </c>
      <c r="C23" s="199">
        <v>0</v>
      </c>
      <c r="D23" s="198">
        <v>2751191.05</v>
      </c>
      <c r="E23" s="199">
        <v>865822.65</v>
      </c>
      <c r="F23" s="199">
        <v>865822.65</v>
      </c>
      <c r="G23" s="198">
        <v>1885368.4</v>
      </c>
    </row>
    <row r="24" spans="1:7" x14ac:dyDescent="0.25">
      <c r="A24" s="202" t="s">
        <v>575</v>
      </c>
      <c r="B24" s="199">
        <v>721607.08</v>
      </c>
      <c r="C24" s="199">
        <v>0</v>
      </c>
      <c r="D24" s="198">
        <v>721607.08</v>
      </c>
      <c r="E24" s="199">
        <v>123630.91</v>
      </c>
      <c r="F24" s="199">
        <v>123630.91</v>
      </c>
      <c r="G24" s="198">
        <v>597976.16999999993</v>
      </c>
    </row>
    <row r="25" spans="1:7" x14ac:dyDescent="0.25">
      <c r="A25" s="202" t="s">
        <v>576</v>
      </c>
      <c r="B25" s="199">
        <v>34800.6</v>
      </c>
      <c r="C25" s="199">
        <v>0</v>
      </c>
      <c r="D25" s="198">
        <v>34800.6</v>
      </c>
      <c r="E25" s="199">
        <v>10216.030000000001</v>
      </c>
      <c r="F25" s="199">
        <v>10216.030000000001</v>
      </c>
      <c r="G25" s="198">
        <v>24584.57</v>
      </c>
    </row>
    <row r="26" spans="1:7" x14ac:dyDescent="0.25">
      <c r="A26" s="202" t="s">
        <v>577</v>
      </c>
      <c r="B26" s="199">
        <v>1353684.43</v>
      </c>
      <c r="C26" s="199">
        <v>0</v>
      </c>
      <c r="D26" s="198">
        <v>1353684.43</v>
      </c>
      <c r="E26" s="199">
        <v>276611.8</v>
      </c>
      <c r="F26" s="199">
        <v>276611.8</v>
      </c>
      <c r="G26" s="198">
        <v>1077072.6299999999</v>
      </c>
    </row>
    <row r="27" spans="1:7" x14ac:dyDescent="0.25">
      <c r="A27" s="202" t="s">
        <v>578</v>
      </c>
      <c r="B27" s="199">
        <v>151284.54999999999</v>
      </c>
      <c r="C27" s="199">
        <v>0</v>
      </c>
      <c r="D27" s="198">
        <v>151284.54999999999</v>
      </c>
      <c r="E27" s="199">
        <v>31158.7</v>
      </c>
      <c r="F27" s="199">
        <v>31158.7</v>
      </c>
      <c r="G27" s="198">
        <v>120125.84999999999</v>
      </c>
    </row>
    <row r="28" spans="1:7" x14ac:dyDescent="0.25">
      <c r="A28" s="202" t="s">
        <v>579</v>
      </c>
      <c r="B28" s="199">
        <v>3311275.24</v>
      </c>
      <c r="C28" s="199">
        <v>0</v>
      </c>
      <c r="D28" s="198">
        <v>3311275.24</v>
      </c>
      <c r="E28" s="199">
        <v>616046.31999999995</v>
      </c>
      <c r="F28" s="199">
        <v>616046.31999999995</v>
      </c>
      <c r="G28" s="198">
        <v>2695228.9200000004</v>
      </c>
    </row>
    <row r="29" spans="1:7" x14ac:dyDescent="0.25">
      <c r="A29" s="202" t="s">
        <v>580</v>
      </c>
      <c r="B29" s="199">
        <v>794493.36</v>
      </c>
      <c r="C29" s="199">
        <v>0</v>
      </c>
      <c r="D29" s="198">
        <v>794493.36</v>
      </c>
      <c r="E29" s="199">
        <v>255002.63</v>
      </c>
      <c r="F29" s="199">
        <v>255002.63</v>
      </c>
      <c r="G29" s="198">
        <v>539490.73</v>
      </c>
    </row>
    <row r="30" spans="1:7" x14ac:dyDescent="0.25">
      <c r="A30" s="202" t="s">
        <v>581</v>
      </c>
      <c r="B30" s="199">
        <v>279526.55</v>
      </c>
      <c r="C30" s="199">
        <v>0</v>
      </c>
      <c r="D30" s="198">
        <v>279526.55</v>
      </c>
      <c r="E30" s="199">
        <v>56780.32</v>
      </c>
      <c r="F30" s="199">
        <v>56780.32</v>
      </c>
      <c r="G30" s="198">
        <v>222746.22999999998</v>
      </c>
    </row>
    <row r="31" spans="1:7" s="200" customFormat="1" x14ac:dyDescent="0.25">
      <c r="A31" s="202"/>
      <c r="B31" s="203"/>
      <c r="C31" s="203"/>
      <c r="D31" s="201"/>
      <c r="E31" s="203"/>
      <c r="F31" s="203"/>
      <c r="G31" s="201"/>
    </row>
    <row r="32" spans="1:7" x14ac:dyDescent="0.25">
      <c r="A32" s="3" t="s">
        <v>395</v>
      </c>
      <c r="B32" s="205">
        <v>0</v>
      </c>
      <c r="C32" s="205">
        <v>0</v>
      </c>
      <c r="D32" s="205">
        <v>0</v>
      </c>
      <c r="E32" s="205">
        <v>0</v>
      </c>
      <c r="F32" s="205">
        <v>0</v>
      </c>
      <c r="G32" s="205">
        <v>0</v>
      </c>
    </row>
    <row r="33" spans="1:7" x14ac:dyDescent="0.25">
      <c r="A33" s="62" t="s">
        <v>387</v>
      </c>
      <c r="B33" s="204">
        <v>0</v>
      </c>
      <c r="C33" s="204">
        <v>0</v>
      </c>
      <c r="D33" s="204">
        <v>0</v>
      </c>
      <c r="E33" s="204">
        <v>0</v>
      </c>
      <c r="F33" s="204">
        <v>0</v>
      </c>
      <c r="G33" s="204">
        <v>0</v>
      </c>
    </row>
    <row r="34" spans="1:7" x14ac:dyDescent="0.25">
      <c r="A34" s="62" t="s">
        <v>388</v>
      </c>
      <c r="B34" s="204">
        <v>0</v>
      </c>
      <c r="C34" s="204">
        <v>0</v>
      </c>
      <c r="D34" s="204">
        <v>0</v>
      </c>
      <c r="E34" s="204">
        <v>0</v>
      </c>
      <c r="F34" s="204">
        <v>0</v>
      </c>
      <c r="G34" s="204">
        <v>0</v>
      </c>
    </row>
    <row r="35" spans="1:7" x14ac:dyDescent="0.25">
      <c r="A35" s="62" t="s">
        <v>389</v>
      </c>
      <c r="B35" s="204">
        <v>0</v>
      </c>
      <c r="C35" s="204">
        <v>0</v>
      </c>
      <c r="D35" s="204">
        <v>0</v>
      </c>
      <c r="E35" s="204">
        <v>0</v>
      </c>
      <c r="F35" s="204">
        <v>0</v>
      </c>
      <c r="G35" s="204">
        <v>0</v>
      </c>
    </row>
    <row r="36" spans="1:7" x14ac:dyDescent="0.25">
      <c r="A36" s="62" t="s">
        <v>390</v>
      </c>
      <c r="B36" s="204">
        <v>0</v>
      </c>
      <c r="C36" s="204">
        <v>0</v>
      </c>
      <c r="D36" s="204">
        <v>0</v>
      </c>
      <c r="E36" s="204">
        <v>0</v>
      </c>
      <c r="F36" s="204">
        <v>0</v>
      </c>
      <c r="G36" s="204">
        <v>0</v>
      </c>
    </row>
    <row r="37" spans="1:7" x14ac:dyDescent="0.25">
      <c r="A37" s="62" t="s">
        <v>391</v>
      </c>
      <c r="B37" s="204">
        <v>0</v>
      </c>
      <c r="C37" s="204">
        <v>0</v>
      </c>
      <c r="D37" s="204">
        <v>0</v>
      </c>
      <c r="E37" s="204">
        <v>0</v>
      </c>
      <c r="F37" s="204">
        <v>0</v>
      </c>
      <c r="G37" s="204">
        <v>0</v>
      </c>
    </row>
    <row r="38" spans="1:7" x14ac:dyDescent="0.25">
      <c r="A38" s="62" t="s">
        <v>392</v>
      </c>
      <c r="B38" s="204">
        <v>0</v>
      </c>
      <c r="C38" s="204">
        <v>0</v>
      </c>
      <c r="D38" s="204">
        <v>0</v>
      </c>
      <c r="E38" s="204">
        <v>0</v>
      </c>
      <c r="F38" s="204">
        <v>0</v>
      </c>
      <c r="G38" s="204">
        <v>0</v>
      </c>
    </row>
    <row r="39" spans="1:7" x14ac:dyDescent="0.25">
      <c r="A39" s="62" t="s">
        <v>393</v>
      </c>
      <c r="B39" s="204">
        <v>0</v>
      </c>
      <c r="C39" s="204">
        <v>0</v>
      </c>
      <c r="D39" s="204">
        <v>0</v>
      </c>
      <c r="E39" s="204">
        <v>0</v>
      </c>
      <c r="F39" s="204">
        <v>0</v>
      </c>
      <c r="G39" s="204">
        <v>0</v>
      </c>
    </row>
    <row r="40" spans="1:7" x14ac:dyDescent="0.25">
      <c r="A40" s="62" t="s">
        <v>394</v>
      </c>
      <c r="B40" s="204">
        <v>0</v>
      </c>
      <c r="C40" s="204">
        <v>0</v>
      </c>
      <c r="D40" s="204">
        <v>0</v>
      </c>
      <c r="E40" s="204">
        <v>0</v>
      </c>
      <c r="F40" s="204">
        <v>0</v>
      </c>
      <c r="G40" s="204">
        <v>0</v>
      </c>
    </row>
    <row r="41" spans="1:7" x14ac:dyDescent="0.25">
      <c r="A41" s="31" t="s">
        <v>151</v>
      </c>
      <c r="B41" s="48"/>
      <c r="C41" s="48"/>
      <c r="D41" s="48"/>
      <c r="E41" s="48"/>
      <c r="F41" s="48"/>
      <c r="G41" s="48"/>
    </row>
    <row r="42" spans="1:7" x14ac:dyDescent="0.25">
      <c r="A42" s="3" t="s">
        <v>383</v>
      </c>
      <c r="B42" s="206">
        <v>17685565.490000002</v>
      </c>
      <c r="C42" s="206">
        <v>0</v>
      </c>
      <c r="D42" s="206">
        <v>17685565.490000002</v>
      </c>
      <c r="E42" s="206">
        <v>3877738.6399999992</v>
      </c>
      <c r="F42" s="206">
        <v>3877738.6399999992</v>
      </c>
      <c r="G42" s="206">
        <v>13807826.850000003</v>
      </c>
    </row>
    <row r="43" spans="1:7" x14ac:dyDescent="0.25">
      <c r="A43" s="54"/>
      <c r="B43" s="54"/>
      <c r="C43" s="54"/>
      <c r="D43" s="54"/>
      <c r="E43" s="54"/>
      <c r="F43" s="54"/>
      <c r="G43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55" zoomScale="115" zoomScaleNormal="115" workbookViewId="0">
      <selection activeCell="B71" sqref="B7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42" t="s">
        <v>396</v>
      </c>
      <c r="B1" s="243"/>
      <c r="C1" s="243"/>
      <c r="D1" s="243"/>
      <c r="E1" s="243"/>
      <c r="F1" s="243"/>
      <c r="G1" s="24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397</v>
      </c>
      <c r="B3" s="109"/>
      <c r="C3" s="109"/>
      <c r="D3" s="109"/>
      <c r="E3" s="109"/>
      <c r="F3" s="109"/>
      <c r="G3" s="110"/>
    </row>
    <row r="4" spans="1:7" x14ac:dyDescent="0.25">
      <c r="A4" s="108" t="s">
        <v>398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.75" customHeight="1" x14ac:dyDescent="0.25">
      <c r="A7" s="231" t="s">
        <v>4</v>
      </c>
      <c r="B7" s="239" t="s">
        <v>302</v>
      </c>
      <c r="C7" s="240"/>
      <c r="D7" s="240"/>
      <c r="E7" s="240"/>
      <c r="F7" s="241"/>
      <c r="G7" s="235" t="s">
        <v>399</v>
      </c>
    </row>
    <row r="8" spans="1:7" ht="30" x14ac:dyDescent="0.25">
      <c r="A8" s="232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34"/>
    </row>
    <row r="9" spans="1:7" ht="16.5" customHeight="1" x14ac:dyDescent="0.25">
      <c r="A9" s="27" t="s">
        <v>401</v>
      </c>
      <c r="B9" s="207">
        <v>17685565.490000002</v>
      </c>
      <c r="C9" s="207">
        <v>0</v>
      </c>
      <c r="D9" s="207">
        <v>17685565.490000002</v>
      </c>
      <c r="E9" s="207">
        <v>3877738.64</v>
      </c>
      <c r="F9" s="207">
        <v>3877738.64</v>
      </c>
      <c r="G9" s="207">
        <v>13807826.85</v>
      </c>
    </row>
    <row r="10" spans="1:7" ht="15" customHeight="1" x14ac:dyDescent="0.25">
      <c r="A10" s="57" t="s">
        <v>402</v>
      </c>
      <c r="B10" s="208">
        <v>2758527.78</v>
      </c>
      <c r="C10" s="208">
        <v>0</v>
      </c>
      <c r="D10" s="208">
        <v>2758527.78</v>
      </c>
      <c r="E10" s="208">
        <v>687581.86</v>
      </c>
      <c r="F10" s="208">
        <v>687581.86</v>
      </c>
      <c r="G10" s="208">
        <v>2070945.92</v>
      </c>
    </row>
    <row r="11" spans="1:7" x14ac:dyDescent="0.25">
      <c r="A11" s="75" t="s">
        <v>403</v>
      </c>
      <c r="B11" s="208">
        <v>0</v>
      </c>
      <c r="C11" s="208">
        <v>0</v>
      </c>
      <c r="D11" s="208">
        <v>0</v>
      </c>
      <c r="E11" s="208">
        <v>0</v>
      </c>
      <c r="F11" s="208">
        <v>0</v>
      </c>
      <c r="G11" s="208">
        <v>0</v>
      </c>
    </row>
    <row r="12" spans="1:7" x14ac:dyDescent="0.25">
      <c r="A12" s="75" t="s">
        <v>404</v>
      </c>
      <c r="B12" s="208">
        <v>0</v>
      </c>
      <c r="C12" s="208">
        <v>0</v>
      </c>
      <c r="D12" s="208">
        <v>0</v>
      </c>
      <c r="E12" s="208">
        <v>0</v>
      </c>
      <c r="F12" s="208">
        <v>0</v>
      </c>
      <c r="G12" s="208">
        <v>0</v>
      </c>
    </row>
    <row r="13" spans="1:7" x14ac:dyDescent="0.25">
      <c r="A13" s="75" t="s">
        <v>405</v>
      </c>
      <c r="B13" s="208">
        <v>0</v>
      </c>
      <c r="C13" s="208">
        <v>0</v>
      </c>
      <c r="D13" s="208">
        <v>0</v>
      </c>
      <c r="E13" s="208">
        <v>0</v>
      </c>
      <c r="F13" s="208">
        <v>0</v>
      </c>
      <c r="G13" s="208">
        <v>0</v>
      </c>
    </row>
    <row r="14" spans="1:7" x14ac:dyDescent="0.25">
      <c r="A14" s="75" t="s">
        <v>406</v>
      </c>
      <c r="B14" s="208">
        <v>0</v>
      </c>
      <c r="C14" s="208">
        <v>0</v>
      </c>
      <c r="D14" s="208">
        <v>0</v>
      </c>
      <c r="E14" s="208">
        <v>0</v>
      </c>
      <c r="F14" s="208">
        <v>0</v>
      </c>
      <c r="G14" s="208">
        <v>0</v>
      </c>
    </row>
    <row r="15" spans="1:7" x14ac:dyDescent="0.25">
      <c r="A15" s="75" t="s">
        <v>407</v>
      </c>
      <c r="B15" s="212">
        <v>2758527.78</v>
      </c>
      <c r="C15" s="212">
        <v>0</v>
      </c>
      <c r="D15" s="208">
        <v>2758527.78</v>
      </c>
      <c r="E15" s="212">
        <v>687581.86</v>
      </c>
      <c r="F15" s="212">
        <v>687581.86</v>
      </c>
      <c r="G15" s="208">
        <v>2070945.92</v>
      </c>
    </row>
    <row r="16" spans="1:7" x14ac:dyDescent="0.25">
      <c r="A16" s="75" t="s">
        <v>408</v>
      </c>
      <c r="B16" s="208">
        <v>0</v>
      </c>
      <c r="C16" s="208">
        <v>0</v>
      </c>
      <c r="D16" s="208">
        <v>0</v>
      </c>
      <c r="E16" s="208">
        <v>0</v>
      </c>
      <c r="F16" s="208">
        <v>0</v>
      </c>
      <c r="G16" s="208">
        <v>0</v>
      </c>
    </row>
    <row r="17" spans="1:7" x14ac:dyDescent="0.25">
      <c r="A17" s="75" t="s">
        <v>409</v>
      </c>
      <c r="B17" s="208">
        <v>0</v>
      </c>
      <c r="C17" s="208">
        <v>0</v>
      </c>
      <c r="D17" s="208">
        <v>0</v>
      </c>
      <c r="E17" s="208">
        <v>0</v>
      </c>
      <c r="F17" s="208">
        <v>0</v>
      </c>
      <c r="G17" s="208">
        <v>0</v>
      </c>
    </row>
    <row r="18" spans="1:7" x14ac:dyDescent="0.25">
      <c r="A18" s="75" t="s">
        <v>410</v>
      </c>
      <c r="B18" s="208">
        <v>0</v>
      </c>
      <c r="C18" s="208">
        <v>0</v>
      </c>
      <c r="D18" s="208">
        <v>0</v>
      </c>
      <c r="E18" s="208">
        <v>0</v>
      </c>
      <c r="F18" s="208">
        <v>0</v>
      </c>
      <c r="G18" s="208">
        <v>0</v>
      </c>
    </row>
    <row r="19" spans="1:7" x14ac:dyDescent="0.25">
      <c r="A19" s="57" t="s">
        <v>411</v>
      </c>
      <c r="B19" s="208">
        <v>14927037.710000001</v>
      </c>
      <c r="C19" s="208">
        <v>0</v>
      </c>
      <c r="D19" s="208">
        <v>14927037.710000001</v>
      </c>
      <c r="E19" s="208">
        <v>3190156.7800000003</v>
      </c>
      <c r="F19" s="208">
        <v>3190156.7800000003</v>
      </c>
      <c r="G19" s="208">
        <v>11736880.93</v>
      </c>
    </row>
    <row r="20" spans="1:7" x14ac:dyDescent="0.25">
      <c r="A20" s="75" t="s">
        <v>412</v>
      </c>
      <c r="B20" s="208">
        <v>0</v>
      </c>
      <c r="C20" s="208">
        <v>0</v>
      </c>
      <c r="D20" s="208">
        <v>0</v>
      </c>
      <c r="E20" s="208">
        <v>0</v>
      </c>
      <c r="F20" s="208">
        <v>0</v>
      </c>
      <c r="G20" s="208">
        <v>0</v>
      </c>
    </row>
    <row r="21" spans="1:7" x14ac:dyDescent="0.25">
      <c r="A21" s="75" t="s">
        <v>413</v>
      </c>
      <c r="B21" s="212">
        <v>355356.99</v>
      </c>
      <c r="C21" s="212">
        <v>0</v>
      </c>
      <c r="D21" s="208">
        <v>355356.99</v>
      </c>
      <c r="E21" s="212">
        <v>62294.8</v>
      </c>
      <c r="F21" s="212">
        <v>62294.8</v>
      </c>
      <c r="G21" s="208">
        <v>293062.19</v>
      </c>
    </row>
    <row r="22" spans="1:7" x14ac:dyDescent="0.25">
      <c r="A22" s="75" t="s">
        <v>414</v>
      </c>
      <c r="B22" s="212">
        <v>1497176</v>
      </c>
      <c r="C22" s="212">
        <v>0</v>
      </c>
      <c r="D22" s="208">
        <v>1497176</v>
      </c>
      <c r="E22" s="212">
        <v>308755.96999999997</v>
      </c>
      <c r="F22" s="212">
        <v>308755.96999999997</v>
      </c>
      <c r="G22" s="208">
        <v>1188420.03</v>
      </c>
    </row>
    <row r="23" spans="1:7" x14ac:dyDescent="0.25">
      <c r="A23" s="75" t="s">
        <v>415</v>
      </c>
      <c r="B23" s="208">
        <v>0</v>
      </c>
      <c r="C23" s="208">
        <v>0</v>
      </c>
      <c r="D23" s="208">
        <v>0</v>
      </c>
      <c r="E23" s="208">
        <v>0</v>
      </c>
      <c r="F23" s="208">
        <v>0</v>
      </c>
      <c r="G23" s="208">
        <v>0</v>
      </c>
    </row>
    <row r="24" spans="1:7" x14ac:dyDescent="0.25">
      <c r="A24" s="75" t="s">
        <v>416</v>
      </c>
      <c r="B24" s="212">
        <v>3346075.84</v>
      </c>
      <c r="C24" s="212">
        <v>0</v>
      </c>
      <c r="D24" s="208">
        <v>3346075.84</v>
      </c>
      <c r="E24" s="212">
        <v>626262.35</v>
      </c>
      <c r="F24" s="212">
        <v>626262.35</v>
      </c>
      <c r="G24" s="208">
        <v>2719813.4899999998</v>
      </c>
    </row>
    <row r="25" spans="1:7" x14ac:dyDescent="0.25">
      <c r="A25" s="75" t="s">
        <v>417</v>
      </c>
      <c r="B25" s="212">
        <v>9728428.8800000008</v>
      </c>
      <c r="C25" s="212">
        <v>0</v>
      </c>
      <c r="D25" s="208">
        <v>9728428.8800000008</v>
      </c>
      <c r="E25" s="212">
        <v>2192843.66</v>
      </c>
      <c r="F25" s="212">
        <v>2192843.66</v>
      </c>
      <c r="G25" s="208">
        <v>7535585.2200000007</v>
      </c>
    </row>
    <row r="26" spans="1:7" x14ac:dyDescent="0.25">
      <c r="A26" s="75" t="s">
        <v>418</v>
      </c>
      <c r="B26" s="208">
        <v>0</v>
      </c>
      <c r="C26" s="208">
        <v>0</v>
      </c>
      <c r="D26" s="208">
        <v>0</v>
      </c>
      <c r="E26" s="208">
        <v>0</v>
      </c>
      <c r="F26" s="208">
        <v>0</v>
      </c>
      <c r="G26" s="208">
        <v>0</v>
      </c>
    </row>
    <row r="27" spans="1:7" x14ac:dyDescent="0.25">
      <c r="A27" s="57" t="s">
        <v>419</v>
      </c>
      <c r="B27" s="208">
        <v>0</v>
      </c>
      <c r="C27" s="208">
        <v>0</v>
      </c>
      <c r="D27" s="208">
        <v>0</v>
      </c>
      <c r="E27" s="208">
        <v>0</v>
      </c>
      <c r="F27" s="208">
        <v>0</v>
      </c>
      <c r="G27" s="208">
        <v>0</v>
      </c>
    </row>
    <row r="28" spans="1:7" x14ac:dyDescent="0.25">
      <c r="A28" s="77" t="s">
        <v>420</v>
      </c>
      <c r="B28" s="208">
        <v>0</v>
      </c>
      <c r="C28" s="208">
        <v>0</v>
      </c>
      <c r="D28" s="208">
        <v>0</v>
      </c>
      <c r="E28" s="208">
        <v>0</v>
      </c>
      <c r="F28" s="208">
        <v>0</v>
      </c>
      <c r="G28" s="208">
        <v>0</v>
      </c>
    </row>
    <row r="29" spans="1:7" x14ac:dyDescent="0.25">
      <c r="A29" s="75" t="s">
        <v>421</v>
      </c>
      <c r="B29" s="208">
        <v>0</v>
      </c>
      <c r="C29" s="208">
        <v>0</v>
      </c>
      <c r="D29" s="208">
        <v>0</v>
      </c>
      <c r="E29" s="208">
        <v>0</v>
      </c>
      <c r="F29" s="208">
        <v>0</v>
      </c>
      <c r="G29" s="208">
        <v>0</v>
      </c>
    </row>
    <row r="30" spans="1:7" x14ac:dyDescent="0.25">
      <c r="A30" s="75" t="s">
        <v>422</v>
      </c>
      <c r="B30" s="208">
        <v>0</v>
      </c>
      <c r="C30" s="208">
        <v>0</v>
      </c>
      <c r="D30" s="208">
        <v>0</v>
      </c>
      <c r="E30" s="208">
        <v>0</v>
      </c>
      <c r="F30" s="208">
        <v>0</v>
      </c>
      <c r="G30" s="208">
        <v>0</v>
      </c>
    </row>
    <row r="31" spans="1:7" x14ac:dyDescent="0.25">
      <c r="A31" s="75" t="s">
        <v>423</v>
      </c>
      <c r="B31" s="208">
        <v>0</v>
      </c>
      <c r="C31" s="208">
        <v>0</v>
      </c>
      <c r="D31" s="208">
        <v>0</v>
      </c>
      <c r="E31" s="208">
        <v>0</v>
      </c>
      <c r="F31" s="208">
        <v>0</v>
      </c>
      <c r="G31" s="208">
        <v>0</v>
      </c>
    </row>
    <row r="32" spans="1:7" x14ac:dyDescent="0.25">
      <c r="A32" s="75" t="s">
        <v>424</v>
      </c>
      <c r="B32" s="208">
        <v>0</v>
      </c>
      <c r="C32" s="208">
        <v>0</v>
      </c>
      <c r="D32" s="208">
        <v>0</v>
      </c>
      <c r="E32" s="208">
        <v>0</v>
      </c>
      <c r="F32" s="208">
        <v>0</v>
      </c>
      <c r="G32" s="208">
        <v>0</v>
      </c>
    </row>
    <row r="33" spans="1:7" ht="14.45" customHeight="1" x14ac:dyDescent="0.25">
      <c r="A33" s="75" t="s">
        <v>425</v>
      </c>
      <c r="B33" s="208">
        <v>0</v>
      </c>
      <c r="C33" s="208">
        <v>0</v>
      </c>
      <c r="D33" s="208">
        <v>0</v>
      </c>
      <c r="E33" s="208">
        <v>0</v>
      </c>
      <c r="F33" s="208">
        <v>0</v>
      </c>
      <c r="G33" s="208">
        <v>0</v>
      </c>
    </row>
    <row r="34" spans="1:7" ht="14.45" customHeight="1" x14ac:dyDescent="0.25">
      <c r="A34" s="75" t="s">
        <v>426</v>
      </c>
      <c r="B34" s="208">
        <v>0</v>
      </c>
      <c r="C34" s="208">
        <v>0</v>
      </c>
      <c r="D34" s="208">
        <v>0</v>
      </c>
      <c r="E34" s="208">
        <v>0</v>
      </c>
      <c r="F34" s="208">
        <v>0</v>
      </c>
      <c r="G34" s="208">
        <v>0</v>
      </c>
    </row>
    <row r="35" spans="1:7" ht="14.45" customHeight="1" x14ac:dyDescent="0.25">
      <c r="A35" s="75" t="s">
        <v>427</v>
      </c>
      <c r="B35" s="208">
        <v>0</v>
      </c>
      <c r="C35" s="208">
        <v>0</v>
      </c>
      <c r="D35" s="208">
        <v>0</v>
      </c>
      <c r="E35" s="208">
        <v>0</v>
      </c>
      <c r="F35" s="208">
        <v>0</v>
      </c>
      <c r="G35" s="208">
        <v>0</v>
      </c>
    </row>
    <row r="36" spans="1:7" ht="14.45" customHeight="1" x14ac:dyDescent="0.25">
      <c r="A36" s="75" t="s">
        <v>428</v>
      </c>
      <c r="B36" s="208">
        <v>0</v>
      </c>
      <c r="C36" s="208">
        <v>0</v>
      </c>
      <c r="D36" s="208">
        <v>0</v>
      </c>
      <c r="E36" s="208">
        <v>0</v>
      </c>
      <c r="F36" s="208">
        <v>0</v>
      </c>
      <c r="G36" s="208">
        <v>0</v>
      </c>
    </row>
    <row r="37" spans="1:7" ht="14.45" customHeight="1" x14ac:dyDescent="0.25">
      <c r="A37" s="58" t="s">
        <v>429</v>
      </c>
      <c r="B37" s="208">
        <v>0</v>
      </c>
      <c r="C37" s="208">
        <v>0</v>
      </c>
      <c r="D37" s="208">
        <v>0</v>
      </c>
      <c r="E37" s="208">
        <v>0</v>
      </c>
      <c r="F37" s="208">
        <v>0</v>
      </c>
      <c r="G37" s="208">
        <v>0</v>
      </c>
    </row>
    <row r="38" spans="1:7" x14ac:dyDescent="0.25">
      <c r="A38" s="77" t="s">
        <v>430</v>
      </c>
      <c r="B38" s="208">
        <v>0</v>
      </c>
      <c r="C38" s="208">
        <v>0</v>
      </c>
      <c r="D38" s="208">
        <v>0</v>
      </c>
      <c r="E38" s="208">
        <v>0</v>
      </c>
      <c r="F38" s="208">
        <v>0</v>
      </c>
      <c r="G38" s="208">
        <v>0</v>
      </c>
    </row>
    <row r="39" spans="1:7" ht="30" x14ac:dyDescent="0.25">
      <c r="A39" s="77" t="s">
        <v>431</v>
      </c>
      <c r="B39" s="208">
        <v>0</v>
      </c>
      <c r="C39" s="208">
        <v>0</v>
      </c>
      <c r="D39" s="208">
        <v>0</v>
      </c>
      <c r="E39" s="208">
        <v>0</v>
      </c>
      <c r="F39" s="208">
        <v>0</v>
      </c>
      <c r="G39" s="208">
        <v>0</v>
      </c>
    </row>
    <row r="40" spans="1:7" x14ac:dyDescent="0.25">
      <c r="A40" s="77" t="s">
        <v>432</v>
      </c>
      <c r="B40" s="208">
        <v>0</v>
      </c>
      <c r="C40" s="208">
        <v>0</v>
      </c>
      <c r="D40" s="208">
        <v>0</v>
      </c>
      <c r="E40" s="208">
        <v>0</v>
      </c>
      <c r="F40" s="208">
        <v>0</v>
      </c>
      <c r="G40" s="208">
        <v>0</v>
      </c>
    </row>
    <row r="41" spans="1:7" x14ac:dyDescent="0.25">
      <c r="A41" s="77" t="s">
        <v>433</v>
      </c>
      <c r="B41" s="208">
        <v>0</v>
      </c>
      <c r="C41" s="208">
        <v>0</v>
      </c>
      <c r="D41" s="208">
        <v>0</v>
      </c>
      <c r="E41" s="208">
        <v>0</v>
      </c>
      <c r="F41" s="208">
        <v>0</v>
      </c>
      <c r="G41" s="208">
        <v>0</v>
      </c>
    </row>
    <row r="42" spans="1:7" x14ac:dyDescent="0.25">
      <c r="A42" s="77"/>
      <c r="B42" s="208"/>
      <c r="C42" s="208"/>
      <c r="D42" s="208"/>
      <c r="E42" s="208"/>
      <c r="F42" s="208"/>
      <c r="G42" s="208"/>
    </row>
    <row r="43" spans="1:7" x14ac:dyDescent="0.25">
      <c r="A43" s="3" t="s">
        <v>434</v>
      </c>
      <c r="B43" s="209">
        <v>0</v>
      </c>
      <c r="C43" s="209">
        <v>0</v>
      </c>
      <c r="D43" s="209">
        <v>0</v>
      </c>
      <c r="E43" s="209">
        <v>0</v>
      </c>
      <c r="F43" s="209">
        <v>0</v>
      </c>
      <c r="G43" s="209">
        <v>0</v>
      </c>
    </row>
    <row r="44" spans="1:7" x14ac:dyDescent="0.25">
      <c r="A44" s="57" t="s">
        <v>402</v>
      </c>
      <c r="B44" s="208">
        <v>0</v>
      </c>
      <c r="C44" s="208">
        <v>0</v>
      </c>
      <c r="D44" s="208">
        <v>0</v>
      </c>
      <c r="E44" s="208">
        <v>0</v>
      </c>
      <c r="F44" s="208">
        <v>0</v>
      </c>
      <c r="G44" s="208">
        <v>0</v>
      </c>
    </row>
    <row r="45" spans="1:7" x14ac:dyDescent="0.25">
      <c r="A45" s="77" t="s">
        <v>403</v>
      </c>
      <c r="B45" s="208">
        <v>0</v>
      </c>
      <c r="C45" s="208">
        <v>0</v>
      </c>
      <c r="D45" s="208">
        <v>0</v>
      </c>
      <c r="E45" s="208">
        <v>0</v>
      </c>
      <c r="F45" s="208">
        <v>0</v>
      </c>
      <c r="G45" s="208">
        <v>0</v>
      </c>
    </row>
    <row r="46" spans="1:7" x14ac:dyDescent="0.25">
      <c r="A46" s="77" t="s">
        <v>404</v>
      </c>
      <c r="B46" s="208">
        <v>0</v>
      </c>
      <c r="C46" s="208">
        <v>0</v>
      </c>
      <c r="D46" s="208">
        <v>0</v>
      </c>
      <c r="E46" s="208">
        <v>0</v>
      </c>
      <c r="F46" s="208">
        <v>0</v>
      </c>
      <c r="G46" s="208">
        <v>0</v>
      </c>
    </row>
    <row r="47" spans="1:7" x14ac:dyDescent="0.25">
      <c r="A47" s="77" t="s">
        <v>405</v>
      </c>
      <c r="B47" s="208">
        <v>0</v>
      </c>
      <c r="C47" s="208">
        <v>0</v>
      </c>
      <c r="D47" s="208">
        <v>0</v>
      </c>
      <c r="E47" s="208">
        <v>0</v>
      </c>
      <c r="F47" s="208">
        <v>0</v>
      </c>
      <c r="G47" s="208">
        <v>0</v>
      </c>
    </row>
    <row r="48" spans="1:7" x14ac:dyDescent="0.25">
      <c r="A48" s="77" t="s">
        <v>406</v>
      </c>
      <c r="B48" s="208">
        <v>0</v>
      </c>
      <c r="C48" s="208">
        <v>0</v>
      </c>
      <c r="D48" s="208">
        <v>0</v>
      </c>
      <c r="E48" s="208">
        <v>0</v>
      </c>
      <c r="F48" s="208">
        <v>0</v>
      </c>
      <c r="G48" s="208">
        <v>0</v>
      </c>
    </row>
    <row r="49" spans="1:7" x14ac:dyDescent="0.25">
      <c r="A49" s="77" t="s">
        <v>407</v>
      </c>
      <c r="B49" s="208">
        <v>0</v>
      </c>
      <c r="C49" s="208">
        <v>0</v>
      </c>
      <c r="D49" s="208">
        <v>0</v>
      </c>
      <c r="E49" s="208">
        <v>0</v>
      </c>
      <c r="F49" s="208">
        <v>0</v>
      </c>
      <c r="G49" s="208">
        <v>0</v>
      </c>
    </row>
    <row r="50" spans="1:7" x14ac:dyDescent="0.25">
      <c r="A50" s="77" t="s">
        <v>408</v>
      </c>
      <c r="B50" s="208">
        <v>0</v>
      </c>
      <c r="C50" s="208">
        <v>0</v>
      </c>
      <c r="D50" s="208">
        <v>0</v>
      </c>
      <c r="E50" s="208">
        <v>0</v>
      </c>
      <c r="F50" s="208">
        <v>0</v>
      </c>
      <c r="G50" s="208">
        <v>0</v>
      </c>
    </row>
    <row r="51" spans="1:7" x14ac:dyDescent="0.25">
      <c r="A51" s="77" t="s">
        <v>409</v>
      </c>
      <c r="B51" s="208">
        <v>0</v>
      </c>
      <c r="C51" s="208">
        <v>0</v>
      </c>
      <c r="D51" s="208">
        <v>0</v>
      </c>
      <c r="E51" s="208">
        <v>0</v>
      </c>
      <c r="F51" s="208">
        <v>0</v>
      </c>
      <c r="G51" s="208">
        <v>0</v>
      </c>
    </row>
    <row r="52" spans="1:7" x14ac:dyDescent="0.25">
      <c r="A52" s="77" t="s">
        <v>410</v>
      </c>
      <c r="B52" s="208">
        <v>0</v>
      </c>
      <c r="C52" s="208">
        <v>0</v>
      </c>
      <c r="D52" s="208">
        <v>0</v>
      </c>
      <c r="E52" s="208">
        <v>0</v>
      </c>
      <c r="F52" s="208">
        <v>0</v>
      </c>
      <c r="G52" s="208">
        <v>0</v>
      </c>
    </row>
    <row r="53" spans="1:7" x14ac:dyDescent="0.25">
      <c r="A53" s="57" t="s">
        <v>411</v>
      </c>
      <c r="B53" s="208">
        <v>0</v>
      </c>
      <c r="C53" s="208">
        <v>0</v>
      </c>
      <c r="D53" s="208">
        <v>0</v>
      </c>
      <c r="E53" s="208">
        <v>0</v>
      </c>
      <c r="F53" s="208">
        <v>0</v>
      </c>
      <c r="G53" s="208">
        <v>0</v>
      </c>
    </row>
    <row r="54" spans="1:7" x14ac:dyDescent="0.25">
      <c r="A54" s="77" t="s">
        <v>412</v>
      </c>
      <c r="B54" s="208">
        <v>0</v>
      </c>
      <c r="C54" s="208">
        <v>0</v>
      </c>
      <c r="D54" s="208">
        <v>0</v>
      </c>
      <c r="E54" s="208">
        <v>0</v>
      </c>
      <c r="F54" s="208">
        <v>0</v>
      </c>
      <c r="G54" s="208">
        <v>0</v>
      </c>
    </row>
    <row r="55" spans="1:7" x14ac:dyDescent="0.25">
      <c r="A55" s="77" t="s">
        <v>413</v>
      </c>
      <c r="B55" s="208">
        <v>0</v>
      </c>
      <c r="C55" s="208">
        <v>0</v>
      </c>
      <c r="D55" s="208">
        <v>0</v>
      </c>
      <c r="E55" s="208">
        <v>0</v>
      </c>
      <c r="F55" s="208">
        <v>0</v>
      </c>
      <c r="G55" s="208">
        <v>0</v>
      </c>
    </row>
    <row r="56" spans="1:7" x14ac:dyDescent="0.25">
      <c r="A56" s="77" t="s">
        <v>414</v>
      </c>
      <c r="B56" s="208">
        <v>0</v>
      </c>
      <c r="C56" s="208">
        <v>0</v>
      </c>
      <c r="D56" s="208">
        <v>0</v>
      </c>
      <c r="E56" s="208">
        <v>0</v>
      </c>
      <c r="F56" s="208">
        <v>0</v>
      </c>
      <c r="G56" s="208">
        <v>0</v>
      </c>
    </row>
    <row r="57" spans="1:7" x14ac:dyDescent="0.25">
      <c r="A57" s="78" t="s">
        <v>415</v>
      </c>
      <c r="B57" s="208">
        <v>0</v>
      </c>
      <c r="C57" s="208">
        <v>0</v>
      </c>
      <c r="D57" s="208">
        <v>0</v>
      </c>
      <c r="E57" s="208">
        <v>0</v>
      </c>
      <c r="F57" s="208">
        <v>0</v>
      </c>
      <c r="G57" s="208">
        <v>0</v>
      </c>
    </row>
    <row r="58" spans="1:7" x14ac:dyDescent="0.25">
      <c r="A58" s="77" t="s">
        <v>416</v>
      </c>
      <c r="B58" s="208">
        <v>0</v>
      </c>
      <c r="C58" s="208">
        <v>0</v>
      </c>
      <c r="D58" s="208">
        <v>0</v>
      </c>
      <c r="E58" s="208">
        <v>0</v>
      </c>
      <c r="F58" s="208">
        <v>0</v>
      </c>
      <c r="G58" s="208">
        <v>0</v>
      </c>
    </row>
    <row r="59" spans="1:7" x14ac:dyDescent="0.25">
      <c r="A59" s="77" t="s">
        <v>417</v>
      </c>
      <c r="B59" s="208">
        <v>0</v>
      </c>
      <c r="C59" s="208">
        <v>0</v>
      </c>
      <c r="D59" s="208">
        <v>0</v>
      </c>
      <c r="E59" s="208">
        <v>0</v>
      </c>
      <c r="F59" s="208">
        <v>0</v>
      </c>
      <c r="G59" s="208">
        <v>0</v>
      </c>
    </row>
    <row r="60" spans="1:7" x14ac:dyDescent="0.25">
      <c r="A60" s="77" t="s">
        <v>418</v>
      </c>
      <c r="B60" s="208">
        <v>0</v>
      </c>
      <c r="C60" s="208">
        <v>0</v>
      </c>
      <c r="D60" s="208">
        <v>0</v>
      </c>
      <c r="E60" s="208">
        <v>0</v>
      </c>
      <c r="F60" s="208">
        <v>0</v>
      </c>
      <c r="G60" s="208">
        <v>0</v>
      </c>
    </row>
    <row r="61" spans="1:7" x14ac:dyDescent="0.25">
      <c r="A61" s="57" t="s">
        <v>419</v>
      </c>
      <c r="B61" s="208">
        <v>0</v>
      </c>
      <c r="C61" s="208">
        <v>0</v>
      </c>
      <c r="D61" s="208">
        <v>0</v>
      </c>
      <c r="E61" s="208">
        <v>0</v>
      </c>
      <c r="F61" s="208">
        <v>0</v>
      </c>
      <c r="G61" s="208">
        <v>0</v>
      </c>
    </row>
    <row r="62" spans="1:7" x14ac:dyDescent="0.25">
      <c r="A62" s="77" t="s">
        <v>420</v>
      </c>
      <c r="B62" s="208">
        <v>0</v>
      </c>
      <c r="C62" s="208">
        <v>0</v>
      </c>
      <c r="D62" s="208">
        <v>0</v>
      </c>
      <c r="E62" s="208">
        <v>0</v>
      </c>
      <c r="F62" s="208">
        <v>0</v>
      </c>
      <c r="G62" s="208">
        <v>0</v>
      </c>
    </row>
    <row r="63" spans="1:7" x14ac:dyDescent="0.25">
      <c r="A63" s="77" t="s">
        <v>421</v>
      </c>
      <c r="B63" s="208">
        <v>0</v>
      </c>
      <c r="C63" s="208">
        <v>0</v>
      </c>
      <c r="D63" s="208">
        <v>0</v>
      </c>
      <c r="E63" s="208">
        <v>0</v>
      </c>
      <c r="F63" s="208">
        <v>0</v>
      </c>
      <c r="G63" s="208">
        <v>0</v>
      </c>
    </row>
    <row r="64" spans="1:7" x14ac:dyDescent="0.25">
      <c r="A64" s="77" t="s">
        <v>422</v>
      </c>
      <c r="B64" s="208">
        <v>0</v>
      </c>
      <c r="C64" s="208">
        <v>0</v>
      </c>
      <c r="D64" s="208">
        <v>0</v>
      </c>
      <c r="E64" s="208">
        <v>0</v>
      </c>
      <c r="F64" s="208">
        <v>0</v>
      </c>
      <c r="G64" s="208">
        <v>0</v>
      </c>
    </row>
    <row r="65" spans="1:7" x14ac:dyDescent="0.25">
      <c r="A65" s="77" t="s">
        <v>423</v>
      </c>
      <c r="B65" s="208">
        <v>0</v>
      </c>
      <c r="C65" s="208">
        <v>0</v>
      </c>
      <c r="D65" s="208">
        <v>0</v>
      </c>
      <c r="E65" s="208">
        <v>0</v>
      </c>
      <c r="F65" s="208">
        <v>0</v>
      </c>
      <c r="G65" s="208">
        <v>0</v>
      </c>
    </row>
    <row r="66" spans="1:7" x14ac:dyDescent="0.25">
      <c r="A66" s="77" t="s">
        <v>424</v>
      </c>
      <c r="B66" s="208">
        <v>0</v>
      </c>
      <c r="C66" s="208">
        <v>0</v>
      </c>
      <c r="D66" s="208">
        <v>0</v>
      </c>
      <c r="E66" s="208">
        <v>0</v>
      </c>
      <c r="F66" s="208">
        <v>0</v>
      </c>
      <c r="G66" s="208">
        <v>0</v>
      </c>
    </row>
    <row r="67" spans="1:7" x14ac:dyDescent="0.25">
      <c r="A67" s="77" t="s">
        <v>425</v>
      </c>
      <c r="B67" s="208">
        <v>0</v>
      </c>
      <c r="C67" s="208">
        <v>0</v>
      </c>
      <c r="D67" s="208">
        <v>0</v>
      </c>
      <c r="E67" s="208">
        <v>0</v>
      </c>
      <c r="F67" s="208">
        <v>0</v>
      </c>
      <c r="G67" s="208">
        <v>0</v>
      </c>
    </row>
    <row r="68" spans="1:7" x14ac:dyDescent="0.25">
      <c r="A68" s="77" t="s">
        <v>426</v>
      </c>
      <c r="B68" s="208">
        <v>0</v>
      </c>
      <c r="C68" s="208">
        <v>0</v>
      </c>
      <c r="D68" s="208">
        <v>0</v>
      </c>
      <c r="E68" s="208">
        <v>0</v>
      </c>
      <c r="F68" s="208">
        <v>0</v>
      </c>
      <c r="G68" s="208">
        <v>0</v>
      </c>
    </row>
    <row r="69" spans="1:7" x14ac:dyDescent="0.25">
      <c r="A69" s="77" t="s">
        <v>427</v>
      </c>
      <c r="B69" s="208">
        <v>0</v>
      </c>
      <c r="C69" s="208">
        <v>0</v>
      </c>
      <c r="D69" s="208">
        <v>0</v>
      </c>
      <c r="E69" s="208">
        <v>0</v>
      </c>
      <c r="F69" s="208">
        <v>0</v>
      </c>
      <c r="G69" s="208">
        <v>0</v>
      </c>
    </row>
    <row r="70" spans="1:7" x14ac:dyDescent="0.25">
      <c r="A70" s="77" t="s">
        <v>428</v>
      </c>
      <c r="B70" s="208">
        <v>0</v>
      </c>
      <c r="C70" s="208">
        <v>0</v>
      </c>
      <c r="D70" s="208">
        <v>0</v>
      </c>
      <c r="E70" s="208">
        <v>0</v>
      </c>
      <c r="F70" s="208">
        <v>0</v>
      </c>
      <c r="G70" s="208">
        <v>0</v>
      </c>
    </row>
    <row r="71" spans="1:7" x14ac:dyDescent="0.25">
      <c r="A71" s="58" t="s">
        <v>429</v>
      </c>
      <c r="B71" s="210">
        <v>0</v>
      </c>
      <c r="C71" s="210">
        <v>0</v>
      </c>
      <c r="D71" s="210">
        <v>0</v>
      </c>
      <c r="E71" s="210">
        <v>0</v>
      </c>
      <c r="F71" s="210">
        <v>0</v>
      </c>
      <c r="G71" s="210">
        <v>0</v>
      </c>
    </row>
    <row r="72" spans="1:7" x14ac:dyDescent="0.25">
      <c r="A72" s="77" t="s">
        <v>430</v>
      </c>
      <c r="B72" s="208">
        <v>0</v>
      </c>
      <c r="C72" s="208">
        <v>0</v>
      </c>
      <c r="D72" s="208">
        <v>0</v>
      </c>
      <c r="E72" s="208">
        <v>0</v>
      </c>
      <c r="F72" s="208">
        <v>0</v>
      </c>
      <c r="G72" s="208">
        <v>0</v>
      </c>
    </row>
    <row r="73" spans="1:7" ht="30" x14ac:dyDescent="0.25">
      <c r="A73" s="77" t="s">
        <v>431</v>
      </c>
      <c r="B73" s="208">
        <v>0</v>
      </c>
      <c r="C73" s="208">
        <v>0</v>
      </c>
      <c r="D73" s="208">
        <v>0</v>
      </c>
      <c r="E73" s="208">
        <v>0</v>
      </c>
      <c r="F73" s="208">
        <v>0</v>
      </c>
      <c r="G73" s="208">
        <v>0</v>
      </c>
    </row>
    <row r="74" spans="1:7" x14ac:dyDescent="0.25">
      <c r="A74" s="77" t="s">
        <v>432</v>
      </c>
      <c r="B74" s="208">
        <v>0</v>
      </c>
      <c r="C74" s="208">
        <v>0</v>
      </c>
      <c r="D74" s="208">
        <v>0</v>
      </c>
      <c r="E74" s="208">
        <v>0</v>
      </c>
      <c r="F74" s="208">
        <v>0</v>
      </c>
      <c r="G74" s="208">
        <v>0</v>
      </c>
    </row>
    <row r="75" spans="1:7" x14ac:dyDescent="0.25">
      <c r="A75" s="77" t="s">
        <v>433</v>
      </c>
      <c r="B75" s="208">
        <v>0</v>
      </c>
      <c r="C75" s="208">
        <v>0</v>
      </c>
      <c r="D75" s="208">
        <v>0</v>
      </c>
      <c r="E75" s="208">
        <v>0</v>
      </c>
      <c r="F75" s="208">
        <v>0</v>
      </c>
      <c r="G75" s="208">
        <v>0</v>
      </c>
    </row>
    <row r="76" spans="1:7" x14ac:dyDescent="0.25">
      <c r="A76" s="44"/>
      <c r="B76" s="211"/>
      <c r="C76" s="211"/>
      <c r="D76" s="211"/>
      <c r="E76" s="211"/>
      <c r="F76" s="211"/>
      <c r="G76" s="211"/>
    </row>
    <row r="77" spans="1:7" x14ac:dyDescent="0.25">
      <c r="A77" s="3" t="s">
        <v>383</v>
      </c>
      <c r="B77" s="209">
        <v>17685565.490000002</v>
      </c>
      <c r="C77" s="209">
        <v>0</v>
      </c>
      <c r="D77" s="209">
        <v>17685565.490000002</v>
      </c>
      <c r="E77" s="209">
        <v>3877738.64</v>
      </c>
      <c r="F77" s="209">
        <v>3877738.64</v>
      </c>
      <c r="G77" s="209">
        <v>13807826.85</v>
      </c>
    </row>
    <row r="78" spans="1:7" x14ac:dyDescent="0.25">
      <c r="A78" s="54"/>
      <c r="B78" s="79"/>
      <c r="C78" s="79"/>
      <c r="D78" s="79"/>
      <c r="E78" s="79"/>
      <c r="F78" s="79"/>
      <c r="G78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Normal="100" workbookViewId="0">
      <selection activeCell="D26" sqref="D2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36" t="s">
        <v>435</v>
      </c>
      <c r="B1" s="229"/>
      <c r="C1" s="229"/>
      <c r="D1" s="229"/>
      <c r="E1" s="229"/>
      <c r="F1" s="229"/>
      <c r="G1" s="230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x14ac:dyDescent="0.25">
      <c r="A4" s="108" t="s">
        <v>436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x14ac:dyDescent="0.25">
      <c r="A7" s="231" t="s">
        <v>437</v>
      </c>
      <c r="B7" s="234" t="s">
        <v>302</v>
      </c>
      <c r="C7" s="234"/>
      <c r="D7" s="234"/>
      <c r="E7" s="234"/>
      <c r="F7" s="234"/>
      <c r="G7" s="234" t="s">
        <v>303</v>
      </c>
    </row>
    <row r="8" spans="1:7" ht="30" x14ac:dyDescent="0.25">
      <c r="A8" s="232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44"/>
    </row>
    <row r="9" spans="1:7" ht="15.75" customHeight="1" x14ac:dyDescent="0.25">
      <c r="A9" s="27" t="s">
        <v>438</v>
      </c>
      <c r="B9" s="213">
        <v>13838419.369999999</v>
      </c>
      <c r="C9" s="213">
        <v>0</v>
      </c>
      <c r="D9" s="213">
        <v>13838419.369999999</v>
      </c>
      <c r="E9" s="213">
        <v>2840939.1</v>
      </c>
      <c r="F9" s="213">
        <v>2840939.1</v>
      </c>
      <c r="G9" s="213">
        <v>10997480.27</v>
      </c>
    </row>
    <row r="10" spans="1:7" x14ac:dyDescent="0.25">
      <c r="A10" s="57" t="s">
        <v>439</v>
      </c>
      <c r="B10" s="216">
        <v>13838419.369999999</v>
      </c>
      <c r="C10" s="216">
        <v>0</v>
      </c>
      <c r="D10" s="214">
        <v>13838419.369999999</v>
      </c>
      <c r="E10" s="216">
        <v>2840939.1</v>
      </c>
      <c r="F10" s="216">
        <v>2840939.1</v>
      </c>
      <c r="G10" s="214">
        <v>10997480.27</v>
      </c>
    </row>
    <row r="11" spans="1:7" ht="15.75" customHeight="1" x14ac:dyDescent="0.25">
      <c r="A11" s="57" t="s">
        <v>440</v>
      </c>
      <c r="B11" s="214">
        <v>0</v>
      </c>
      <c r="C11" s="214">
        <v>0</v>
      </c>
      <c r="D11" s="214">
        <v>0</v>
      </c>
      <c r="E11" s="214">
        <v>0</v>
      </c>
      <c r="F11" s="214">
        <v>0</v>
      </c>
      <c r="G11" s="214">
        <v>0</v>
      </c>
    </row>
    <row r="12" spans="1:7" x14ac:dyDescent="0.25">
      <c r="A12" s="57" t="s">
        <v>441</v>
      </c>
      <c r="B12" s="214">
        <v>0</v>
      </c>
      <c r="C12" s="214">
        <v>0</v>
      </c>
      <c r="D12" s="214">
        <v>0</v>
      </c>
      <c r="E12" s="214">
        <v>0</v>
      </c>
      <c r="F12" s="214">
        <v>0</v>
      </c>
      <c r="G12" s="214">
        <v>0</v>
      </c>
    </row>
    <row r="13" spans="1:7" x14ac:dyDescent="0.25">
      <c r="A13" s="75" t="s">
        <v>442</v>
      </c>
      <c r="B13" s="214">
        <v>0</v>
      </c>
      <c r="C13" s="214">
        <v>0</v>
      </c>
      <c r="D13" s="214">
        <v>0</v>
      </c>
      <c r="E13" s="214">
        <v>0</v>
      </c>
      <c r="F13" s="214">
        <v>0</v>
      </c>
      <c r="G13" s="214">
        <v>0</v>
      </c>
    </row>
    <row r="14" spans="1:7" x14ac:dyDescent="0.25">
      <c r="A14" s="75" t="s">
        <v>443</v>
      </c>
      <c r="B14" s="214">
        <v>0</v>
      </c>
      <c r="C14" s="214">
        <v>0</v>
      </c>
      <c r="D14" s="214">
        <v>0</v>
      </c>
      <c r="E14" s="214">
        <v>0</v>
      </c>
      <c r="F14" s="214">
        <v>0</v>
      </c>
      <c r="G14" s="214">
        <v>0</v>
      </c>
    </row>
    <row r="15" spans="1:7" x14ac:dyDescent="0.25">
      <c r="A15" s="57" t="s">
        <v>444</v>
      </c>
      <c r="B15" s="214">
        <v>0</v>
      </c>
      <c r="C15" s="214">
        <v>0</v>
      </c>
      <c r="D15" s="214">
        <v>0</v>
      </c>
      <c r="E15" s="214">
        <v>0</v>
      </c>
      <c r="F15" s="214">
        <v>0</v>
      </c>
      <c r="G15" s="214">
        <v>0</v>
      </c>
    </row>
    <row r="16" spans="1:7" ht="30" x14ac:dyDescent="0.25">
      <c r="A16" s="58" t="s">
        <v>445</v>
      </c>
      <c r="B16" s="214">
        <v>0</v>
      </c>
      <c r="C16" s="214">
        <v>0</v>
      </c>
      <c r="D16" s="214">
        <v>0</v>
      </c>
      <c r="E16" s="214">
        <v>0</v>
      </c>
      <c r="F16" s="214">
        <v>0</v>
      </c>
      <c r="G16" s="214">
        <v>0</v>
      </c>
    </row>
    <row r="17" spans="1:7" x14ac:dyDescent="0.25">
      <c r="A17" s="75" t="s">
        <v>446</v>
      </c>
      <c r="B17" s="214">
        <v>0</v>
      </c>
      <c r="C17" s="214">
        <v>0</v>
      </c>
      <c r="D17" s="214">
        <v>0</v>
      </c>
      <c r="E17" s="214">
        <v>0</v>
      </c>
      <c r="F17" s="214">
        <v>0</v>
      </c>
      <c r="G17" s="214">
        <v>0</v>
      </c>
    </row>
    <row r="18" spans="1:7" x14ac:dyDescent="0.25">
      <c r="A18" s="75" t="s">
        <v>447</v>
      </c>
      <c r="B18" s="214">
        <v>0</v>
      </c>
      <c r="C18" s="214">
        <v>0</v>
      </c>
      <c r="D18" s="214">
        <v>0</v>
      </c>
      <c r="E18" s="214">
        <v>0</v>
      </c>
      <c r="F18" s="214">
        <v>0</v>
      </c>
      <c r="G18" s="214">
        <v>0</v>
      </c>
    </row>
    <row r="19" spans="1:7" x14ac:dyDescent="0.25">
      <c r="A19" s="57" t="s">
        <v>448</v>
      </c>
      <c r="B19" s="214">
        <v>0</v>
      </c>
      <c r="C19" s="214">
        <v>0</v>
      </c>
      <c r="D19" s="214">
        <v>0</v>
      </c>
      <c r="E19" s="214">
        <v>0</v>
      </c>
      <c r="F19" s="214">
        <v>0</v>
      </c>
      <c r="G19" s="214">
        <v>0</v>
      </c>
    </row>
    <row r="20" spans="1:7" x14ac:dyDescent="0.25">
      <c r="A20" s="44"/>
      <c r="B20" s="215"/>
      <c r="C20" s="215"/>
      <c r="D20" s="215"/>
      <c r="E20" s="215"/>
      <c r="F20" s="215"/>
      <c r="G20" s="215"/>
    </row>
    <row r="21" spans="1:7" x14ac:dyDescent="0.25">
      <c r="A21" s="34" t="s">
        <v>449</v>
      </c>
      <c r="B21" s="213">
        <v>0</v>
      </c>
      <c r="C21" s="213">
        <v>0</v>
      </c>
      <c r="D21" s="213">
        <v>0</v>
      </c>
      <c r="E21" s="213">
        <v>0</v>
      </c>
      <c r="F21" s="213">
        <v>0</v>
      </c>
      <c r="G21" s="213">
        <v>0</v>
      </c>
    </row>
    <row r="22" spans="1:7" x14ac:dyDescent="0.25">
      <c r="A22" s="57" t="s">
        <v>439</v>
      </c>
      <c r="B22" s="216">
        <v>0</v>
      </c>
      <c r="C22" s="216">
        <v>0</v>
      </c>
      <c r="D22" s="214">
        <v>0</v>
      </c>
      <c r="E22" s="216">
        <v>0</v>
      </c>
      <c r="F22" s="216">
        <v>0</v>
      </c>
      <c r="G22" s="214">
        <v>0</v>
      </c>
    </row>
    <row r="23" spans="1:7" x14ac:dyDescent="0.25">
      <c r="A23" s="57" t="s">
        <v>440</v>
      </c>
      <c r="B23" s="214">
        <v>0</v>
      </c>
      <c r="C23" s="214">
        <v>0</v>
      </c>
      <c r="D23" s="214">
        <v>0</v>
      </c>
      <c r="E23" s="214">
        <v>0</v>
      </c>
      <c r="F23" s="214">
        <v>0</v>
      </c>
      <c r="G23" s="214">
        <v>0</v>
      </c>
    </row>
    <row r="24" spans="1:7" x14ac:dyDescent="0.25">
      <c r="A24" s="57" t="s">
        <v>441</v>
      </c>
      <c r="B24" s="214">
        <v>0</v>
      </c>
      <c r="C24" s="214">
        <v>0</v>
      </c>
      <c r="D24" s="214">
        <v>0</v>
      </c>
      <c r="E24" s="214">
        <v>0</v>
      </c>
      <c r="F24" s="214">
        <v>0</v>
      </c>
      <c r="G24" s="214">
        <v>0</v>
      </c>
    </row>
    <row r="25" spans="1:7" x14ac:dyDescent="0.25">
      <c r="A25" s="75" t="s">
        <v>442</v>
      </c>
      <c r="B25" s="214">
        <v>0</v>
      </c>
      <c r="C25" s="214">
        <v>0</v>
      </c>
      <c r="D25" s="214">
        <v>0</v>
      </c>
      <c r="E25" s="214">
        <v>0</v>
      </c>
      <c r="F25" s="214">
        <v>0</v>
      </c>
      <c r="G25" s="214">
        <v>0</v>
      </c>
    </row>
    <row r="26" spans="1:7" x14ac:dyDescent="0.25">
      <c r="A26" s="75" t="s">
        <v>443</v>
      </c>
      <c r="B26" s="214">
        <v>0</v>
      </c>
      <c r="C26" s="214">
        <v>0</v>
      </c>
      <c r="D26" s="214">
        <v>0</v>
      </c>
      <c r="E26" s="214">
        <v>0</v>
      </c>
      <c r="F26" s="214">
        <v>0</v>
      </c>
      <c r="G26" s="214">
        <v>0</v>
      </c>
    </row>
    <row r="27" spans="1:7" x14ac:dyDescent="0.25">
      <c r="A27" s="57" t="s">
        <v>444</v>
      </c>
      <c r="B27" s="214">
        <v>0</v>
      </c>
      <c r="C27" s="214">
        <v>0</v>
      </c>
      <c r="D27" s="214">
        <v>0</v>
      </c>
      <c r="E27" s="214">
        <v>0</v>
      </c>
      <c r="F27" s="214">
        <v>0</v>
      </c>
      <c r="G27" s="214">
        <v>0</v>
      </c>
    </row>
    <row r="28" spans="1:7" ht="30" x14ac:dyDescent="0.25">
      <c r="A28" s="58" t="s">
        <v>445</v>
      </c>
      <c r="B28" s="214">
        <v>0</v>
      </c>
      <c r="C28" s="214">
        <v>0</v>
      </c>
      <c r="D28" s="214">
        <v>0</v>
      </c>
      <c r="E28" s="214">
        <v>0</v>
      </c>
      <c r="F28" s="214">
        <v>0</v>
      </c>
      <c r="G28" s="214">
        <v>0</v>
      </c>
    </row>
    <row r="29" spans="1:7" x14ac:dyDescent="0.25">
      <c r="A29" s="75" t="s">
        <v>446</v>
      </c>
      <c r="B29" s="214">
        <v>0</v>
      </c>
      <c r="C29" s="214">
        <v>0</v>
      </c>
      <c r="D29" s="214">
        <v>0</v>
      </c>
      <c r="E29" s="214">
        <v>0</v>
      </c>
      <c r="F29" s="214">
        <v>0</v>
      </c>
      <c r="G29" s="214">
        <v>0</v>
      </c>
    </row>
    <row r="30" spans="1:7" x14ac:dyDescent="0.25">
      <c r="A30" s="75" t="s">
        <v>447</v>
      </c>
      <c r="B30" s="214">
        <v>0</v>
      </c>
      <c r="C30" s="214">
        <v>0</v>
      </c>
      <c r="D30" s="214">
        <v>0</v>
      </c>
      <c r="E30" s="214">
        <v>0</v>
      </c>
      <c r="F30" s="214">
        <v>0</v>
      </c>
      <c r="G30" s="214">
        <v>0</v>
      </c>
    </row>
    <row r="31" spans="1:7" x14ac:dyDescent="0.25">
      <c r="A31" s="57" t="s">
        <v>448</v>
      </c>
      <c r="B31" s="214">
        <v>0</v>
      </c>
      <c r="C31" s="214">
        <v>0</v>
      </c>
      <c r="D31" s="214">
        <v>0</v>
      </c>
      <c r="E31" s="214">
        <v>0</v>
      </c>
      <c r="F31" s="214">
        <v>0</v>
      </c>
      <c r="G31" s="214">
        <v>0</v>
      </c>
    </row>
    <row r="32" spans="1:7" x14ac:dyDescent="0.25">
      <c r="A32" s="44"/>
      <c r="B32" s="215"/>
      <c r="C32" s="215"/>
      <c r="D32" s="215"/>
      <c r="E32" s="215"/>
      <c r="F32" s="215"/>
      <c r="G32" s="215"/>
    </row>
    <row r="33" spans="1:7" ht="14.45" customHeight="1" x14ac:dyDescent="0.25">
      <c r="A33" s="3" t="s">
        <v>450</v>
      </c>
      <c r="B33" s="213">
        <v>13838419.369999999</v>
      </c>
      <c r="C33" s="213">
        <v>0</v>
      </c>
      <c r="D33" s="213">
        <v>13838419.369999999</v>
      </c>
      <c r="E33" s="213">
        <v>2840939.1</v>
      </c>
      <c r="F33" s="213">
        <v>2840939.1</v>
      </c>
      <c r="G33" s="213">
        <v>10997480.27</v>
      </c>
    </row>
    <row r="34" spans="1:7" ht="14.45" customHeight="1" x14ac:dyDescent="0.25">
      <c r="A34" s="54"/>
      <c r="B34" s="76"/>
      <c r="C34" s="76"/>
      <c r="D34" s="76"/>
      <c r="E34" s="76"/>
      <c r="F34" s="76"/>
      <c r="G34" s="7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2024-05-10T17:26:08Z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